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3"/>
  <workbookPr codeName="ThisWorkbook" defaultThemeVersion="166925"/>
  <mc:AlternateContent xmlns:mc="http://schemas.openxmlformats.org/markup-compatibility/2006">
    <mc:Choice Requires="x15">
      <x15ac:absPath xmlns:x15ac="http://schemas.microsoft.com/office/spreadsheetml/2010/11/ac" url="D:\International Renewable Energy Agency - IRENA\Costing team - Documents\RPGC in 2020\Datafile\"/>
    </mc:Choice>
  </mc:AlternateContent>
  <xr:revisionPtr revIDLastSave="0" documentId="8_{1FD52839-E19E-4D3A-A7F2-1E982E225773}" xr6:coauthVersionLast="47" xr6:coauthVersionMax="47" xr10:uidLastSave="{00000000-0000-0000-0000-000000000000}"/>
  <bookViews>
    <workbookView xWindow="-120" yWindow="-120" windowWidth="29040" windowHeight="15840" tabRatio="855" firstSheet="6" activeTab="6" xr2:uid="{4A585765-F017-4C6F-85CB-562B64143515}"/>
  </bookViews>
  <sheets>
    <sheet name="Cover" sheetId="59" r:id="rId1"/>
    <sheet name="Highlights&gt;&gt;" sheetId="147" r:id="rId2"/>
    <sheet name="Table H1" sheetId="223" r:id="rId3"/>
    <sheet name="Executive-Summary&gt;&gt;" sheetId="149" r:id="rId4"/>
    <sheet name="Figure ES.1" sheetId="150" r:id="rId5"/>
    <sheet name="Figure ES.2" sheetId="232" r:id="rId6"/>
    <sheet name="Figure ES.3" sheetId="234" r:id="rId7"/>
    <sheet name="Table ES1" sheetId="236" r:id="rId8"/>
    <sheet name="Table ES2" sheetId="237" r:id="rId9"/>
    <sheet name="1. Latest cost trends&gt;&gt;" sheetId="104" r:id="rId10"/>
    <sheet name="Figure 1.1" sheetId="239" r:id="rId11"/>
    <sheet name="Figure 1.2" sheetId="241" r:id="rId12"/>
    <sheet name="Figure 1.3" sheetId="242" r:id="rId13"/>
    <sheet name="Figure 1.4" sheetId="224" r:id="rId14"/>
    <sheet name="Figure 1.5" sheetId="225" r:id="rId15"/>
    <sheet name="Figure 1.6" sheetId="226" r:id="rId16"/>
    <sheet name="Figures 1.7" sheetId="227" r:id="rId17"/>
    <sheet name="Figure 1.8" sheetId="73" r:id="rId18"/>
    <sheet name="Figure 1.9" sheetId="229" r:id="rId19"/>
    <sheet name="Figure 1.10" sheetId="230" r:id="rId20"/>
    <sheet name="Table 1.1" sheetId="231" r:id="rId21"/>
    <sheet name="Figure B1.1" sheetId="146" r:id="rId22"/>
    <sheet name="Figure 1.11" sheetId="75" r:id="rId23"/>
    <sheet name="Figure 1.14" sheetId="76" r:id="rId24"/>
    <sheet name="2 Onshore wind&gt;&gt;" sheetId="82" r:id="rId25"/>
    <sheet name="Figure 2.1" sheetId="166" r:id="rId26"/>
    <sheet name="Figure 2.2" sheetId="167" r:id="rId27"/>
    <sheet name="Figure 2.3" sheetId="168" r:id="rId28"/>
    <sheet name="Figure 2.4" sheetId="169" r:id="rId29"/>
    <sheet name="Figure 2.5" sheetId="170" r:id="rId30"/>
    <sheet name="Figure 2.7" sheetId="171" r:id="rId31"/>
    <sheet name="Figure 2.8" sheetId="172" r:id="rId32"/>
    <sheet name="Figure 2.9" sheetId="173" r:id="rId33"/>
    <sheet name="Figure 2.10" sheetId="174" r:id="rId34"/>
    <sheet name="Table 2.1" sheetId="175" r:id="rId35"/>
    <sheet name="Table 2.2" sheetId="176" r:id="rId36"/>
    <sheet name="Table 2.3" sheetId="177" r:id="rId37"/>
    <sheet name="Solar pv&gt;&gt;" sheetId="228" r:id="rId38"/>
    <sheet name="Figure 3.1" sheetId="93" r:id="rId39"/>
    <sheet name="Figure 3.2" sheetId="94" r:id="rId40"/>
    <sheet name="Figure 3.3" sheetId="96" r:id="rId41"/>
    <sheet name="Figure 3.4" sheetId="97" r:id="rId42"/>
    <sheet name="Figure 3.5" sheetId="98" r:id="rId43"/>
    <sheet name="Figure 3.6" sheetId="154" r:id="rId44"/>
    <sheet name="Table 3.1" sheetId="155" r:id="rId45"/>
    <sheet name="Table 3.2" sheetId="156" r:id="rId46"/>
    <sheet name="Figure 3.7" sheetId="158" r:id="rId47"/>
    <sheet name="Figure B3.1" sheetId="159" r:id="rId48"/>
    <sheet name="Figure 3.8" sheetId="99" r:id="rId49"/>
    <sheet name="Figure B3.2" sheetId="160" r:id="rId50"/>
    <sheet name="Figure 3.9" sheetId="100" r:id="rId51"/>
    <sheet name="Table 3.3" sheetId="161" r:id="rId52"/>
    <sheet name="4 Offshore wind&gt;&gt;" sheetId="83" r:id="rId53"/>
    <sheet name="Figure 4.1" sheetId="238" r:id="rId54"/>
    <sheet name="Figure 4.2" sheetId="178" r:id="rId55"/>
    <sheet name="Figure 4.3" sheetId="179" r:id="rId56"/>
    <sheet name="Figure 4.4" sheetId="180" r:id="rId57"/>
    <sheet name="Figure 4.5" sheetId="181" r:id="rId58"/>
    <sheet name="Figure 4.6" sheetId="182" r:id="rId59"/>
    <sheet name="Figure 4.7" sheetId="183" r:id="rId60"/>
    <sheet name="Table 4.1" sheetId="184" r:id="rId61"/>
    <sheet name="Table 4.2" sheetId="185" r:id="rId62"/>
    <sheet name="Table 4.3" sheetId="186" r:id="rId63"/>
    <sheet name="5-CSP&gt;&gt;" sheetId="92" r:id="rId64"/>
    <sheet name="Figure 5.1" sheetId="112" r:id="rId65"/>
    <sheet name="Table 5.1" sheetId="162" r:id="rId66"/>
    <sheet name="Figure 5.2" sheetId="164" r:id="rId67"/>
    <sheet name="Table 5.2" sheetId="163" r:id="rId68"/>
    <sheet name="Figure 5.3" sheetId="165" r:id="rId69"/>
    <sheet name="Figure 5.4" sheetId="211" r:id="rId70"/>
    <sheet name="Figure 5.5" sheetId="212" r:id="rId71"/>
    <sheet name="Figure B5.1" sheetId="213" r:id="rId72"/>
    <sheet name="6 Hydro&gt;&gt;" sheetId="89" r:id="rId73"/>
    <sheet name="Figure 6.1" sheetId="187" r:id="rId74"/>
    <sheet name="Figure 6.2" sheetId="188" r:id="rId75"/>
    <sheet name="Figure 6.3" sheetId="189" r:id="rId76"/>
    <sheet name="Figure 6.4" sheetId="190" r:id="rId77"/>
    <sheet name="Figure 6.5" sheetId="191" r:id="rId78"/>
    <sheet name="Figure 6.6" sheetId="192" r:id="rId79"/>
    <sheet name="Figure 6.7" sheetId="193" r:id="rId80"/>
    <sheet name="Figure 6.8 " sheetId="194" r:id="rId81"/>
    <sheet name="Table 6.1" sheetId="195" r:id="rId82"/>
    <sheet name="Table 6.2" sheetId="196" r:id="rId83"/>
    <sheet name="Table 6.3" sheetId="197" r:id="rId84"/>
    <sheet name="Table 6.4" sheetId="198" r:id="rId85"/>
    <sheet name="Table 6.5" sheetId="199" r:id="rId86"/>
    <sheet name="7 Geothermal&gt;&gt; " sheetId="90" r:id="rId87"/>
    <sheet name="Figure 7.1" sheetId="200" r:id="rId88"/>
    <sheet name="Figure 7.2" sheetId="201" r:id="rId89"/>
    <sheet name="Figure 7.3" sheetId="202" r:id="rId90"/>
    <sheet name="Figure 7.4" sheetId="203" r:id="rId91"/>
    <sheet name="8 Bioenergy&gt;&gt;" sheetId="91" r:id="rId92"/>
    <sheet name="Figure 8.1" sheetId="204" r:id="rId93"/>
    <sheet name="Figure 8.2" sheetId="205" r:id="rId94"/>
    <sheet name="Figure 8.3" sheetId="206" r:id="rId95"/>
    <sheet name="Figure 8.4" sheetId="207" r:id="rId96"/>
    <sheet name="Figure 8.5" sheetId="208" r:id="rId97"/>
    <sheet name="Figure 8.6" sheetId="209" r:id="rId98"/>
    <sheet name="Table 8.1" sheetId="210" r:id="rId99"/>
    <sheet name="9 Renewable heat costs &gt;&gt;" sheetId="151" r:id="rId100"/>
    <sheet name="Figure 9.1" sheetId="152" r:id="rId101"/>
    <sheet name="Figure 9.2" sheetId="243" r:id="rId102"/>
    <sheet name="Figure 9.3" sheetId="244" r:id="rId103"/>
  </sheets>
  <definedNames>
    <definedName name="_xlnm._FilterDatabase" localSheetId="23" hidden="1">'Figure 1.14'!$B$4:$E$196</definedName>
    <definedName name="_xlnm._FilterDatabase" localSheetId="31" hidden="1">'Figure 2.8'!$F$5:$H$67</definedName>
    <definedName name="_xlnm._FilterDatabase" localSheetId="96" hidden="1">'Figure 8.5'!$C$38:$G$43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0" i="242" l="1"/>
  <c r="E20" i="242" s="1"/>
  <c r="F20" i="242" s="1"/>
  <c r="G20" i="242" s="1"/>
  <c r="H20" i="242" s="1"/>
  <c r="I20" i="242" s="1"/>
  <c r="J20" i="242" s="1"/>
  <c r="K20" i="242" s="1"/>
  <c r="L20" i="242" s="1"/>
  <c r="D21" i="242"/>
  <c r="E21" i="242"/>
  <c r="F21" i="242"/>
  <c r="G21" i="242" s="1"/>
  <c r="H21" i="242" s="1"/>
  <c r="I21" i="242" s="1"/>
  <c r="J21" i="242" s="1"/>
  <c r="K21" i="242" s="1"/>
  <c r="L21" i="242" s="1"/>
  <c r="D22" i="242"/>
  <c r="E22" i="242"/>
  <c r="F22" i="242" s="1"/>
  <c r="G22" i="242" s="1"/>
  <c r="H22" i="242" s="1"/>
  <c r="I22" i="242" s="1"/>
  <c r="J22" i="242" s="1"/>
  <c r="K22" i="242" s="1"/>
  <c r="L22" i="242" s="1"/>
  <c r="D23" i="242"/>
  <c r="E23" i="242" s="1"/>
  <c r="F23" i="242" s="1"/>
  <c r="G23" i="242" s="1"/>
  <c r="H23" i="242" s="1"/>
  <c r="I23" i="242" s="1"/>
  <c r="J23" i="242" s="1"/>
  <c r="K23" i="242" s="1"/>
  <c r="L23" i="242" s="1"/>
  <c r="D24" i="242"/>
  <c r="E24" i="242" s="1"/>
  <c r="F24" i="242" s="1"/>
  <c r="G24" i="242" s="1"/>
  <c r="H24" i="242" s="1"/>
  <c r="I24" i="242" s="1"/>
  <c r="J24" i="242" s="1"/>
  <c r="K24" i="242" s="1"/>
  <c r="L24" i="242" s="1"/>
  <c r="C21" i="242"/>
  <c r="C22" i="242"/>
  <c r="C23" i="242"/>
  <c r="C24" i="242"/>
  <c r="C20" i="242"/>
  <c r="N23" i="93" l="1"/>
  <c r="AO22" i="174" l="1"/>
  <c r="AO21" i="174"/>
  <c r="AO20" i="174"/>
  <c r="AO19" i="174"/>
  <c r="AO18" i="174"/>
  <c r="AO17" i="174"/>
  <c r="AO16" i="174"/>
  <c r="AO15" i="174"/>
  <c r="AO14" i="174"/>
  <c r="AO13" i="174"/>
  <c r="AO12" i="174"/>
  <c r="AO11" i="174"/>
  <c r="AO10" i="174"/>
  <c r="AO9" i="174"/>
  <c r="AO8" i="174"/>
  <c r="AO22" i="171"/>
  <c r="AO21" i="171"/>
  <c r="AO20" i="171"/>
  <c r="AO19" i="171"/>
  <c r="AO18" i="171"/>
  <c r="AO17" i="171"/>
  <c r="AO16" i="171"/>
  <c r="AO15" i="171"/>
  <c r="AO14" i="171"/>
  <c r="AO13" i="171"/>
  <c r="AO12" i="171"/>
  <c r="AO11" i="171"/>
  <c r="AO10" i="171"/>
  <c r="AO9" i="171"/>
  <c r="AO8" i="171"/>
  <c r="AO22" i="170"/>
  <c r="AO21" i="170"/>
  <c r="AO20" i="170"/>
  <c r="AO19" i="170"/>
  <c r="AO18" i="170"/>
  <c r="AO17" i="170"/>
  <c r="AO16" i="170"/>
  <c r="AO15" i="170"/>
  <c r="AO14" i="170"/>
  <c r="AO13" i="170"/>
  <c r="AO12" i="170"/>
  <c r="AO11" i="170"/>
  <c r="AO10" i="170"/>
  <c r="AO9" i="170"/>
  <c r="AO8" i="170"/>
</calcChain>
</file>

<file path=xl/sharedStrings.xml><?xml version="1.0" encoding="utf-8"?>
<sst xmlns="http://schemas.openxmlformats.org/spreadsheetml/2006/main" count="4026" uniqueCount="1305">
  <si>
    <t>Renewable Power Generation Costs in 2020</t>
  </si>
  <si>
    <t>This publication should be cited as: Citation: IRENA (2021), Renewable Power Generation Costs in 2020, International Renewable Energy Agency, Abu Dhabi.</t>
  </si>
  <si>
    <t>https://www.irena.org/publications/2021/Jun/Renewable-Power-Costs-in-2020</t>
  </si>
  <si>
    <t>Contents</t>
  </si>
  <si>
    <t>Highlights</t>
  </si>
  <si>
    <t>Executive Summary</t>
  </si>
  <si>
    <t>1. Latest cost trends</t>
  </si>
  <si>
    <t>2. Onshore wind</t>
  </si>
  <si>
    <t>3. Solar PV</t>
  </si>
  <si>
    <t>4. Offshore wind</t>
  </si>
  <si>
    <t>5. Concentrating solar power</t>
  </si>
  <si>
    <t>6. Hydropower</t>
  </si>
  <si>
    <t>7. Geothermal</t>
  </si>
  <si>
    <t>8. Bioenergy</t>
  </si>
  <si>
    <t>9. Renewable heat costs</t>
  </si>
  <si>
    <t xml:space="preserve">This file contains data from the above mentioned report. </t>
  </si>
  <si>
    <t>Note: Monetary values in this report are expressed in real 2020 USD (that is to say, taking into account inflation) unless explicitly mentioned.</t>
  </si>
  <si>
    <t>Contact:</t>
  </si>
  <si>
    <t>costs@irena.org</t>
  </si>
  <si>
    <t>Table H1 Total installed cost, capacity factor and levelised cost of electricity trends by technology, 2010 and 2020</t>
  </si>
  <si>
    <r>
      <rPr>
        <b/>
        <sz val="9"/>
        <color rgb="FFFFFFFF"/>
        <rFont val="Calibri"/>
        <family val="2"/>
      </rPr>
      <t>Total installed costs</t>
    </r>
  </si>
  <si>
    <r>
      <rPr>
        <b/>
        <sz val="9"/>
        <color rgb="FFFFFFFF"/>
        <rFont val="Calibri"/>
        <family val="2"/>
      </rPr>
      <t>Capacity factor</t>
    </r>
  </si>
  <si>
    <r>
      <rPr>
        <b/>
        <sz val="9"/>
        <color rgb="FFFFFFFF"/>
        <rFont val="Calibri"/>
        <family val="2"/>
      </rPr>
      <t>Levelised cost of electricity</t>
    </r>
  </si>
  <si>
    <r>
      <rPr>
        <b/>
        <sz val="8"/>
        <color rgb="FFFFFFFF"/>
        <rFont val="Calibri"/>
        <family val="2"/>
      </rPr>
      <t>(2020 USD/kW)</t>
    </r>
  </si>
  <si>
    <r>
      <rPr>
        <b/>
        <sz val="8"/>
        <color rgb="FFFFFFFF"/>
        <rFont val="Calibri"/>
        <family val="2"/>
      </rPr>
      <t>(%)</t>
    </r>
  </si>
  <si>
    <r>
      <rPr>
        <b/>
        <sz val="8"/>
        <color rgb="FFFFFFFF"/>
        <rFont val="Calibri"/>
        <family val="2"/>
      </rPr>
      <t>(2020 USD/kWh)</t>
    </r>
  </si>
  <si>
    <r>
      <rPr>
        <b/>
        <sz val="8"/>
        <color rgb="FFFFFFFF"/>
        <rFont val="Calibri"/>
        <family val="2"/>
      </rPr>
      <t>Percent change</t>
    </r>
  </si>
  <si>
    <r>
      <rPr>
        <sz val="9"/>
        <color rgb="FF231F20"/>
        <rFont val="Tahoma"/>
        <family val="2"/>
      </rPr>
      <t>Bioenergy</t>
    </r>
  </si>
  <si>
    <r>
      <rPr>
        <sz val="9"/>
        <color rgb="FF231F20"/>
        <rFont val="Tahoma"/>
        <family val="2"/>
      </rPr>
      <t>2 619</t>
    </r>
  </si>
  <si>
    <r>
      <rPr>
        <sz val="9"/>
        <color rgb="FF231F20"/>
        <rFont val="Tahoma"/>
        <family val="2"/>
      </rPr>
      <t>2 543</t>
    </r>
  </si>
  <si>
    <r>
      <rPr>
        <sz val="9"/>
        <color rgb="FF231F20"/>
        <rFont val="Tahoma"/>
        <family val="2"/>
      </rPr>
      <t>Geothermal</t>
    </r>
  </si>
  <si>
    <r>
      <rPr>
        <sz val="9"/>
        <color rgb="FF231F20"/>
        <rFont val="Tahoma"/>
        <family val="2"/>
      </rPr>
      <t>2 620</t>
    </r>
  </si>
  <si>
    <r>
      <rPr>
        <sz val="9"/>
        <color rgb="FF231F20"/>
        <rFont val="Tahoma"/>
        <family val="2"/>
      </rPr>
      <t>4 468</t>
    </r>
  </si>
  <si>
    <r>
      <rPr>
        <sz val="9"/>
        <color rgb="FF231F20"/>
        <rFont val="Tahoma"/>
        <family val="2"/>
      </rPr>
      <t>Hydropower</t>
    </r>
  </si>
  <si>
    <r>
      <rPr>
        <sz val="9"/>
        <color rgb="FF231F20"/>
        <rFont val="Tahoma"/>
        <family val="2"/>
      </rPr>
      <t>1 269</t>
    </r>
  </si>
  <si>
    <r>
      <rPr>
        <sz val="9"/>
        <color rgb="FF231F20"/>
        <rFont val="Tahoma"/>
        <family val="2"/>
      </rPr>
      <t>1 870</t>
    </r>
  </si>
  <si>
    <r>
      <rPr>
        <sz val="9"/>
        <color rgb="FF231F20"/>
        <rFont val="Tahoma"/>
        <family val="2"/>
      </rPr>
      <t>Solar PV</t>
    </r>
  </si>
  <si>
    <r>
      <rPr>
        <sz val="9"/>
        <color rgb="FF231F20"/>
        <rFont val="Tahoma"/>
        <family val="2"/>
      </rPr>
      <t>4 731</t>
    </r>
  </si>
  <si>
    <r>
      <rPr>
        <sz val="9"/>
        <color rgb="FF231F20"/>
        <rFont val="Tahoma"/>
        <family val="2"/>
      </rPr>
      <t>CSP</t>
    </r>
  </si>
  <si>
    <r>
      <rPr>
        <sz val="9"/>
        <color rgb="FF231F20"/>
        <rFont val="Tahoma"/>
        <family val="2"/>
      </rPr>
      <t>9 095</t>
    </r>
  </si>
  <si>
    <r>
      <rPr>
        <sz val="9"/>
        <color rgb="FF231F20"/>
        <rFont val="Tahoma"/>
        <family val="2"/>
      </rPr>
      <t>4 581</t>
    </r>
  </si>
  <si>
    <r>
      <rPr>
        <sz val="9"/>
        <color rgb="FF231F20"/>
        <rFont val="Tahoma"/>
        <family val="2"/>
      </rPr>
      <t>Onshore wind</t>
    </r>
  </si>
  <si>
    <r>
      <rPr>
        <sz val="9"/>
        <color rgb="FF231F20"/>
        <rFont val="Tahoma"/>
        <family val="2"/>
      </rPr>
      <t>1 971</t>
    </r>
  </si>
  <si>
    <r>
      <rPr>
        <sz val="9"/>
        <color rgb="FF231F20"/>
        <rFont val="Tahoma"/>
        <family val="2"/>
      </rPr>
      <t>1 355</t>
    </r>
  </si>
  <si>
    <r>
      <rPr>
        <sz val="9"/>
        <color rgb="FF231F20"/>
        <rFont val="Tahoma"/>
        <family val="2"/>
      </rPr>
      <t>Offshore wind</t>
    </r>
  </si>
  <si>
    <r>
      <rPr>
        <sz val="9"/>
        <color rgb="FF231F20"/>
        <rFont val="Tahoma"/>
        <family val="2"/>
      </rPr>
      <t>4 706</t>
    </r>
  </si>
  <si>
    <r>
      <rPr>
        <sz val="9"/>
        <color rgb="FF231F20"/>
        <rFont val="Tahoma"/>
        <family val="2"/>
      </rPr>
      <t>3 185</t>
    </r>
  </si>
  <si>
    <t>Figure ES.1 Global weighted-average LCOE from newly commissioned, utility-scale solar and wind power
technologies, 2019-2020</t>
  </si>
  <si>
    <t>Figure ES.2 Global LCOEs from newly commissioned, utility-scale renewable power generation technologies, 2010-2020</t>
  </si>
  <si>
    <t>2020 USD/kWh</t>
  </si>
  <si>
    <t>Solar photovoltaic</t>
  </si>
  <si>
    <t>Biomass</t>
  </si>
  <si>
    <t>5th percentile</t>
  </si>
  <si>
    <t>Weighted average</t>
  </si>
  <si>
    <t>95th percentile</t>
  </si>
  <si>
    <t>Onshore wind</t>
  </si>
  <si>
    <t>Geothermal</t>
  </si>
  <si>
    <t>Offshore wind</t>
  </si>
  <si>
    <t>Hydro</t>
  </si>
  <si>
    <t>Concentrating solar power</t>
  </si>
  <si>
    <t>Figure ES.3 The global weighted-average LCOE and PPA/auction prices for solar PV, onshore wind, offshore wind
and CSP, 2010-2023</t>
  </si>
  <si>
    <t>LCOE and PPA/Auction pricesby project for solar PV, onshore wind, offshore wind and CSP, 2010 - 2023</t>
  </si>
  <si>
    <t>Technology</t>
  </si>
  <si>
    <t>Database</t>
  </si>
  <si>
    <t>LCOE database</t>
  </si>
  <si>
    <t>Auction and PPA database</t>
  </si>
  <si>
    <t>Auctions and PPA database</t>
  </si>
  <si>
    <t>Fossil fuel costs range (2020 USD/kWh)</t>
  </si>
  <si>
    <t>Low</t>
  </si>
  <si>
    <t>High</t>
  </si>
  <si>
    <r>
      <rPr>
        <b/>
        <sz val="9.5"/>
        <color rgb="FF231F20"/>
        <rFont val="Calibri"/>
        <family val="2"/>
      </rPr>
      <t xml:space="preserve">Table ES1  </t>
    </r>
    <r>
      <rPr>
        <sz val="9.5"/>
        <color rgb="FF231F20"/>
        <rFont val="Tahoma"/>
        <family val="2"/>
      </rPr>
      <t>Capacity of uneconomic existing coal-fired power plants and annual savings in coal-fired generation, electricity costs and CO2 emissions, 2021</t>
    </r>
  </si>
  <si>
    <r>
      <rPr>
        <b/>
        <sz val="9"/>
        <color rgb="FFFFFFFF"/>
        <rFont val="Calibri"/>
        <family val="2"/>
      </rPr>
      <t>Coal capacity with higher operating costs than new solar and wind</t>
    </r>
  </si>
  <si>
    <r>
      <rPr>
        <b/>
        <sz val="9"/>
        <color rgb="FFFFFFFF"/>
        <rFont val="Calibri"/>
        <family val="2"/>
      </rPr>
      <t>Annual savings from replacing coal with new solar and wind</t>
    </r>
  </si>
  <si>
    <r>
      <rPr>
        <b/>
        <sz val="9"/>
        <color rgb="FFFFFFFF"/>
        <rFont val="Calibri"/>
        <family val="2"/>
      </rPr>
      <t xml:space="preserve">Annual CO2 emissions
</t>
    </r>
    <r>
      <rPr>
        <b/>
        <sz val="9"/>
        <color rgb="FFFFFFFF"/>
        <rFont val="Calibri"/>
        <family val="2"/>
      </rPr>
      <t>reductions</t>
    </r>
  </si>
  <si>
    <r>
      <rPr>
        <b/>
        <sz val="8"/>
        <color rgb="FFFFFFFF"/>
        <rFont val="Calibri"/>
        <family val="2"/>
      </rPr>
      <t>(GW)</t>
    </r>
  </si>
  <si>
    <r>
      <rPr>
        <b/>
        <sz val="8"/>
        <color rgb="FFFFFFFF"/>
        <rFont val="Calibri"/>
        <family val="2"/>
      </rPr>
      <t xml:space="preserve">+USD 5/MWh renewable
</t>
    </r>
    <r>
      <rPr>
        <b/>
        <sz val="8"/>
        <color rgb="FFFFFFFF"/>
        <rFont val="Calibri"/>
        <family val="2"/>
      </rPr>
      <t>integration costs (GW)</t>
    </r>
  </si>
  <si>
    <r>
      <rPr>
        <b/>
        <sz val="8"/>
        <color rgb="FFFFFFFF"/>
        <rFont val="Calibri"/>
        <family val="2"/>
      </rPr>
      <t>(USD billion/year)</t>
    </r>
  </si>
  <si>
    <r>
      <rPr>
        <b/>
        <sz val="8"/>
        <color rgb="FFFFFFFF"/>
        <rFont val="Calibri"/>
        <family val="2"/>
      </rPr>
      <t>(Mt CO2/year</t>
    </r>
    <r>
      <rPr>
        <b/>
        <vertAlign val="superscript"/>
        <sz val="8"/>
        <color rgb="FFFFFFFF"/>
        <rFont val="Calibri"/>
        <family val="2"/>
      </rPr>
      <t>)</t>
    </r>
  </si>
  <si>
    <r>
      <rPr>
        <sz val="9"/>
        <color rgb="FF231F20"/>
        <rFont val="Tahoma"/>
        <family val="2"/>
      </rPr>
      <t>Bulgaria</t>
    </r>
  </si>
  <si>
    <r>
      <rPr>
        <sz val="9"/>
        <color rgb="FF231F20"/>
        <rFont val="Tahoma"/>
        <family val="2"/>
      </rPr>
      <t>Germany</t>
    </r>
  </si>
  <si>
    <r>
      <rPr>
        <sz val="9"/>
        <color rgb="FF231F20"/>
        <rFont val="Tahoma"/>
        <family val="2"/>
      </rPr>
      <t>India</t>
    </r>
  </si>
  <si>
    <r>
      <rPr>
        <sz val="9"/>
        <color rgb="FF231F20"/>
        <rFont val="Tahoma"/>
        <family val="2"/>
      </rPr>
      <t>United States</t>
    </r>
  </si>
  <si>
    <r>
      <rPr>
        <sz val="9"/>
        <color rgb="FF231F20"/>
        <rFont val="Tahoma"/>
        <family val="2"/>
      </rPr>
      <t>Rest of the world</t>
    </r>
  </si>
  <si>
    <r>
      <rPr>
        <sz val="9"/>
        <color rgb="FF231F20"/>
        <rFont val="Tahoma"/>
        <family val="2"/>
      </rPr>
      <t>1 881</t>
    </r>
  </si>
  <si>
    <r>
      <rPr>
        <b/>
        <sz val="9"/>
        <color rgb="FFFFFFFF"/>
        <rFont val="Calibri"/>
        <family val="2"/>
      </rPr>
      <t>World</t>
    </r>
  </si>
  <si>
    <r>
      <rPr>
        <b/>
        <sz val="9"/>
        <color rgb="FFFFFFFF"/>
        <rFont val="Calibri"/>
        <family val="2"/>
      </rPr>
      <t>1 137</t>
    </r>
  </si>
  <si>
    <r>
      <rPr>
        <b/>
        <sz val="9"/>
        <color rgb="FFFFFFFF"/>
        <rFont val="Calibri"/>
        <family val="2"/>
      </rPr>
      <t>2 973</t>
    </r>
  </si>
  <si>
    <r>
      <rPr>
        <i/>
        <sz val="8"/>
        <color rgb="FF231F20"/>
        <rFont val="Trebuchet MS"/>
        <family val="2"/>
      </rPr>
      <t>Source:  IRENA analysis based on Carbon Tracker, 2018; Szabó, L., et al., 2020; IEA, 2021; Öko-Institut, 2017; Booz&amp;Co, 2014; Energy-charts.de; DIW Berlin, Wuppertal Institut and EcoLogic, 2019; Gimon, et al., 2019; US EIA, 2021; and IRENA Renewable Cost Database</t>
    </r>
  </si>
  <si>
    <r>
      <rPr>
        <b/>
        <sz val="9.5"/>
        <color rgb="FF231F20"/>
        <rFont val="Calibri"/>
        <family val="2"/>
      </rPr>
      <t xml:space="preserve">Table ES2  </t>
    </r>
    <r>
      <rPr>
        <sz val="9.5"/>
        <color rgb="FF231F20"/>
        <rFont val="Tahoma"/>
        <family val="2"/>
      </rPr>
      <t>Learning rates for solar PV, CSP, onshore and offshore wind, 2010-2020 and 2010 to 2021/3</t>
    </r>
  </si>
  <si>
    <r>
      <rPr>
        <b/>
        <sz val="9"/>
        <color rgb="FFFFFFFF"/>
        <rFont val="Calibri"/>
        <family val="2"/>
      </rPr>
      <t>Learning rates</t>
    </r>
  </si>
  <si>
    <r>
      <rPr>
        <b/>
        <sz val="9"/>
        <color rgb="FFFFFFFF"/>
        <rFont val="Calibri"/>
        <family val="2"/>
      </rPr>
      <t>Total installed cost 2010-2020</t>
    </r>
  </si>
  <si>
    <r>
      <rPr>
        <b/>
        <sz val="9"/>
        <color rgb="FFFFFFFF"/>
        <rFont val="Calibri"/>
        <family val="2"/>
      </rPr>
      <t>LCOE 2010-2021/23</t>
    </r>
  </si>
  <si>
    <r>
      <rPr>
        <sz val="9"/>
        <color rgb="FF231F20"/>
        <rFont val="Tahoma"/>
        <family val="2"/>
      </rPr>
      <t>Utility-scale solar PV</t>
    </r>
  </si>
  <si>
    <r>
      <rPr>
        <sz val="9"/>
        <color rgb="FF231F20"/>
        <rFont val="Tahoma"/>
        <family val="2"/>
      </rPr>
      <t>Offshore</t>
    </r>
  </si>
  <si>
    <t>Figure 1.1 Global LCOE from newly commissioned utility-scale solar and wind power technologies, 2019-2020</t>
  </si>
  <si>
    <t>Figure 1.2 Global LCOEs from newly commissioned, utility-scale renewable power generation technologies, 2010-2020</t>
  </si>
  <si>
    <t>Fossil fuel cost range</t>
  </si>
  <si>
    <t>Figure 1.3 Annual and cumulative total new renewable power generation capacity added at a lower cost than the 
cheapest fossil fuel-fired option, 2010-2020</t>
  </si>
  <si>
    <t>Annual</t>
  </si>
  <si>
    <t>2010</t>
  </si>
  <si>
    <t>2011</t>
  </si>
  <si>
    <t>2012</t>
  </si>
  <si>
    <t>2013</t>
  </si>
  <si>
    <t>2014</t>
  </si>
  <si>
    <t>2015</t>
  </si>
  <si>
    <t>2016</t>
  </si>
  <si>
    <t>2017</t>
  </si>
  <si>
    <t>2018</t>
  </si>
  <si>
    <t>2019</t>
  </si>
  <si>
    <t>2020</t>
  </si>
  <si>
    <t>Solar Photovoltaic</t>
  </si>
  <si>
    <t>Cumulative (running total)</t>
  </si>
  <si>
    <t>Figure 1.4 Global weighted-average total installed costs by technology, 2010-2020</t>
  </si>
  <si>
    <t>Total installed cost (2020 USD/kW)</t>
  </si>
  <si>
    <t>2 619</t>
  </si>
  <si>
    <t>1 318</t>
  </si>
  <si>
    <t>1 513</t>
  </si>
  <si>
    <t>3 064</t>
  </si>
  <si>
    <t>3 018</t>
  </si>
  <si>
    <t>2 623</t>
  </si>
  <si>
    <t>2 201</t>
  </si>
  <si>
    <t>2 932</t>
  </si>
  <si>
    <t>1 714</t>
  </si>
  <si>
    <t>2 173</t>
  </si>
  <si>
    <t>2 543</t>
  </si>
  <si>
    <t>2 620</t>
  </si>
  <si>
    <t>5 317</t>
  </si>
  <si>
    <t>3 827</t>
  </si>
  <si>
    <t>3 613</t>
  </si>
  <si>
    <t>3 538</t>
  </si>
  <si>
    <t>3 716</t>
  </si>
  <si>
    <t>3 875</t>
  </si>
  <si>
    <t>4 221</t>
  </si>
  <si>
    <t>3 968</t>
  </si>
  <si>
    <t>4 468</t>
  </si>
  <si>
    <t>1 269</t>
  </si>
  <si>
    <t>1 251</t>
  </si>
  <si>
    <t>1 338</t>
  </si>
  <si>
    <t>1 732</t>
  </si>
  <si>
    <t>1 541</t>
  </si>
  <si>
    <t>1 828</t>
  </si>
  <si>
    <t>1 853</t>
  </si>
  <si>
    <t>1 462</t>
  </si>
  <si>
    <t>1 733</t>
  </si>
  <si>
    <t>1 870</t>
  </si>
  <si>
    <t>4 731</t>
  </si>
  <si>
    <t>4 007</t>
  </si>
  <si>
    <t>3 021</t>
  </si>
  <si>
    <t>2 647</t>
  </si>
  <si>
    <t>2 393</t>
  </si>
  <si>
    <t>1 823</t>
  </si>
  <si>
    <t>1 657</t>
  </si>
  <si>
    <t>1 432</t>
  </si>
  <si>
    <t>1 223</t>
  </si>
  <si>
    <t>1 009</t>
  </si>
  <si>
    <t>4 706</t>
  </si>
  <si>
    <t>5 390</t>
  </si>
  <si>
    <t>4 770</t>
  </si>
  <si>
    <t>5 041</t>
  </si>
  <si>
    <t>5 308</t>
  </si>
  <si>
    <t>5 323</t>
  </si>
  <si>
    <t>4 191</t>
  </si>
  <si>
    <t>4 735</t>
  </si>
  <si>
    <t>4 631</t>
  </si>
  <si>
    <t>3 723</t>
  </si>
  <si>
    <t>1 939</t>
  </si>
  <si>
    <t>1 995</t>
  </si>
  <si>
    <t>1 851</t>
  </si>
  <si>
    <t>1 797</t>
  </si>
  <si>
    <t>1 659</t>
  </si>
  <si>
    <t>1 652</t>
  </si>
  <si>
    <t>1 647</t>
  </si>
  <si>
    <t>1 566</t>
  </si>
  <si>
    <t>1 491</t>
  </si>
  <si>
    <t>1 349</t>
  </si>
  <si>
    <t>9 095</t>
  </si>
  <si>
    <t>10 715</t>
  </si>
  <si>
    <t>8 281</t>
  </si>
  <si>
    <t>6 496</t>
  </si>
  <si>
    <t>5 576</t>
  </si>
  <si>
    <t>7 449</t>
  </si>
  <si>
    <t>7 830</t>
  </si>
  <si>
    <t>7 412</t>
  </si>
  <si>
    <t>5 316</t>
  </si>
  <si>
    <t>6 660</t>
  </si>
  <si>
    <t>4 581</t>
  </si>
  <si>
    <t>Figure 1.5 Global weighted-average utility-scale capacity factor by technology, 2010-2020</t>
  </si>
  <si>
    <t>Capacity factor</t>
  </si>
  <si>
    <t>Weighted-average capacity factor</t>
  </si>
  <si>
    <t>2020 Capacity factor</t>
  </si>
  <si>
    <t>Figure 1.6 Global weighted-average utility-scale LCOE by technology, 2010-2020</t>
  </si>
  <si>
    <t>LCOE (2020 USD/kWh)</t>
  </si>
  <si>
    <t>Weighted-average LCOE</t>
  </si>
  <si>
    <t xml:space="preserve">Fossil fuel cost </t>
  </si>
  <si>
    <t>Figure 1.7 The project and global weighted-average LCOE and PPA/auction prices for solar PV, onshore wind,
offshore wind and CSP, 2010-2023</t>
  </si>
  <si>
    <t>Figure 1.8 The global weighted-average total installed cost learning curve trends for solar PV, CSP, onshore and
offshore wind, 2010-2020</t>
  </si>
  <si>
    <t>Cumulative Deployment (MW)</t>
  </si>
  <si>
    <t>TIC (2020 USD/kWh)</t>
  </si>
  <si>
    <t>Year</t>
  </si>
  <si>
    <t>Figure 1.9 The global weighted-average LCOE learning curve trends for solar PV, CSP, onshore and offshore wind, 
2010-2021/23</t>
  </si>
  <si>
    <t>Figure 1.10 Operating costs only of existing coal-fired power plants in Bulgaria, Germany, India and the United
States by installed capacity and capacity factor in 2020</t>
  </si>
  <si>
    <t>Note: Data available only by request.</t>
  </si>
  <si>
    <r>
      <rPr>
        <b/>
        <sz val="9.5"/>
        <color rgb="FF231F20"/>
        <rFont val="Calibri"/>
        <family val="2"/>
      </rPr>
      <t xml:space="preserve">Table 1.1  </t>
    </r>
    <r>
      <rPr>
        <sz val="9.5"/>
        <color rgb="FF231F20"/>
        <rFont val="Tahoma"/>
        <family val="2"/>
      </rPr>
      <t>Capacity of uneconomic existing coal-fired power plants and annual savings in coal-fired generation, electricity costs and CO2 emissions, 2021</t>
    </r>
  </si>
  <si>
    <r>
      <rPr>
        <b/>
        <sz val="9"/>
        <color rgb="FFFFFFFF"/>
        <rFont val="Calibri"/>
        <family val="2"/>
      </rPr>
      <t xml:space="preserve">Capacity with higher costs than renewables + USD 5/MWh
</t>
    </r>
    <r>
      <rPr>
        <b/>
        <sz val="9"/>
        <color rgb="FFFFFFFF"/>
        <rFont val="Calibri"/>
        <family val="2"/>
      </rPr>
      <t>integration costs</t>
    </r>
  </si>
  <si>
    <r>
      <rPr>
        <b/>
        <sz val="9"/>
        <color rgb="FFFFFFFF"/>
        <rFont val="Calibri"/>
        <family val="2"/>
      </rPr>
      <t>Annual savings from replacing uncompetitive coal with new solar and wind</t>
    </r>
  </si>
  <si>
    <r>
      <rPr>
        <b/>
        <sz val="9"/>
        <color rgb="FFFFFFFF"/>
        <rFont val="Calibri"/>
        <family val="2"/>
      </rPr>
      <t>Reduction in coal generation</t>
    </r>
  </si>
  <si>
    <r>
      <rPr>
        <b/>
        <sz val="8"/>
        <color rgb="FFFFFFFF"/>
        <rFont val="Calibri"/>
        <family val="2"/>
      </rPr>
      <t>(TWh)</t>
    </r>
  </si>
  <si>
    <r>
      <rPr>
        <sz val="9"/>
        <color rgb="FF231F20"/>
        <rFont val="Tahoma"/>
        <family val="2"/>
      </rPr>
      <t>2 222</t>
    </r>
  </si>
  <si>
    <r>
      <rPr>
        <b/>
        <sz val="9"/>
        <color rgb="FF231F20"/>
        <rFont val="Calibri"/>
        <family val="2"/>
      </rPr>
      <t>World</t>
    </r>
  </si>
  <si>
    <r>
      <rPr>
        <b/>
        <sz val="9"/>
        <color rgb="FF231F20"/>
        <rFont val="Calibri"/>
        <family val="2"/>
      </rPr>
      <t>1 137</t>
    </r>
  </si>
  <si>
    <r>
      <rPr>
        <b/>
        <sz val="9"/>
        <color rgb="FF231F20"/>
        <rFont val="Calibri"/>
        <family val="2"/>
      </rPr>
      <t>3 351</t>
    </r>
  </si>
  <si>
    <r>
      <rPr>
        <b/>
        <sz val="9"/>
        <color rgb="FF231F20"/>
        <rFont val="Calibri"/>
        <family val="2"/>
      </rPr>
      <t>2 973</t>
    </r>
  </si>
  <si>
    <r>
      <rPr>
        <i/>
        <sz val="8"/>
        <color rgb="FF231F20"/>
        <rFont val="Trebuchet MS"/>
        <family val="2"/>
      </rPr>
      <t xml:space="preserve">Source: IRENA analysis based on Carbon Tracker, 2018; Szabó, L., et al., 2020; IEA, 2021; Öko-Institut, 2017; Booz&amp;Co, 2014;
</t>
    </r>
    <r>
      <rPr>
        <i/>
        <sz val="8"/>
        <color rgb="FF231F20"/>
        <rFont val="Trebuchet MS"/>
        <family val="2"/>
      </rPr>
      <t xml:space="preserve">Energy-charts.de; DIW Berlin, Wuppertal Institut and EcoLogic, 2019; Gimon, et al., 2019; US EIA, 2021; and IRENA Renewable Cost Database
</t>
    </r>
    <r>
      <rPr>
        <i/>
        <sz val="8"/>
        <color rgb="FF231F20"/>
        <rFont val="Trebuchet MS"/>
        <family val="2"/>
      </rPr>
      <t>Note: Annual cost savings, reduction in coal generation and avoided CO2 emissions are for retiring the amount of coal that is uneconomic including the allowance for USD 5/MWh for integration costs.</t>
    </r>
  </si>
  <si>
    <t>Figure B1.1 Benchmark real WACC estimates for utility-scale solar PV projects in the G20, 2021</t>
  </si>
  <si>
    <t>Figure 1.11 Scenarios for LCOH2 from utility-scale solar PV and onshore wind under different input assumptions
in Saudi Arabia</t>
  </si>
  <si>
    <t>Scenario (Electrolyser)</t>
  </si>
  <si>
    <t>Grid/ No Grid</t>
  </si>
  <si>
    <t>Wind size</t>
  </si>
  <si>
    <t>PV system size</t>
  </si>
  <si>
    <t>$750/kW electrolyser</t>
  </si>
  <si>
    <t>Grid</t>
  </si>
  <si>
    <t>No grid</t>
  </si>
  <si>
    <t>$550/kW eletrolyser</t>
  </si>
  <si>
    <t>$350/kW electrolyser</t>
  </si>
  <si>
    <t>Scenario (group)</t>
  </si>
  <si>
    <t>Curtailment/export</t>
  </si>
  <si>
    <t>Electrolyser full load hours</t>
  </si>
  <si>
    <t>Levelised cost of hydrogen (2020 USD/kg)</t>
  </si>
  <si>
    <t>Figure 1.14 Offshore wind project LCOE compared to adjusted Auction/PPA pricing, 2010-2025</t>
  </si>
  <si>
    <t>USD 2019/kWh</t>
  </si>
  <si>
    <t>* Includes grid connection costs</t>
  </si>
  <si>
    <t>Lifetime adjusted PPA*</t>
  </si>
  <si>
    <t>Capacity (MW)</t>
  </si>
  <si>
    <t>LCOE*</t>
  </si>
  <si>
    <t>Figure 2.1  Global weighted-average total installed costs, capacity factors and LCOE for onshore wind, 2010-2020</t>
  </si>
  <si>
    <t>Onshore wind
2010-2020</t>
  </si>
  <si>
    <t>Capacity factor (%)</t>
  </si>
  <si>
    <t>Figure 2.2  Weighted-average rotor diameter and name plate capacity evolution, 2010-2020</t>
  </si>
  <si>
    <t>Wind turbine characteristics</t>
  </si>
  <si>
    <t>Nameplate Capacity (MW)</t>
  </si>
  <si>
    <t>Rotor Diameter (m)</t>
  </si>
  <si>
    <t>Brazil</t>
  </si>
  <si>
    <t>Canada</t>
  </si>
  <si>
    <t>China</t>
  </si>
  <si>
    <t>France</t>
  </si>
  <si>
    <t>Germany</t>
  </si>
  <si>
    <t>India</t>
  </si>
  <si>
    <t>Japan</t>
  </si>
  <si>
    <t>Sweden</t>
  </si>
  <si>
    <t>Turkey</t>
  </si>
  <si>
    <t>United Kingdom</t>
  </si>
  <si>
    <t>United States</t>
  </si>
  <si>
    <t>Figure 2.3 Wind turbine price indices and price trends, 1997–2021</t>
  </si>
  <si>
    <t>Wind turbine price (2020 USD/kW)</t>
  </si>
  <si>
    <t>c denotes confidential data</t>
  </si>
  <si>
    <t>Date</t>
  </si>
  <si>
    <t>United States &lt;5 MW</t>
  </si>
  <si>
    <t>United States 5-100 MW</t>
  </si>
  <si>
    <t>United States &gt;100 MW</t>
  </si>
  <si>
    <t>Chinese turbine prices</t>
  </si>
  <si>
    <t>Vestas Average Selling Price</t>
  </si>
  <si>
    <t/>
  </si>
  <si>
    <t>Index</t>
  </si>
  <si>
    <t>Period</t>
  </si>
  <si>
    <t>% Decrease</t>
  </si>
  <si>
    <t>2007-2011</t>
  </si>
  <si>
    <t>2010-2015</t>
  </si>
  <si>
    <t>2008-2016</t>
  </si>
  <si>
    <t>BNEF WTPI</t>
  </si>
  <si>
    <t>2009-2020</t>
  </si>
  <si>
    <t>BNEF WTPI &lt;100 m Ø</t>
  </si>
  <si>
    <t>2009-2019</t>
  </si>
  <si>
    <t>BNEF WTPI &gt;100 m Ø</t>
  </si>
  <si>
    <t>2010-2020</t>
  </si>
  <si>
    <t>1998-2020</t>
  </si>
  <si>
    <t>2008-2021</t>
  </si>
  <si>
    <t>Figure 2.4  Total installed costs of onshore wind projects and global weighted-average, 1983-2020</t>
  </si>
  <si>
    <t>Total installed costs (2020 USD/kW)</t>
  </si>
  <si>
    <t>Figure 2.5 Onshore wind weighted-average total installed costs in 15 countries, 1984–2020</t>
  </si>
  <si>
    <t>Weighted average total installed costs (2020 USD/kW)</t>
  </si>
  <si>
    <t>Country</t>
  </si>
  <si>
    <t>% decrease</t>
  </si>
  <si>
    <t>Denmark</t>
  </si>
  <si>
    <t>Italy</t>
  </si>
  <si>
    <t>Spain</t>
  </si>
  <si>
    <t>Mexico</t>
  </si>
  <si>
    <t>Figure 2.7  Historical onshore wind weighted average capacity factors in 15 countries, 1984–2020</t>
  </si>
  <si>
    <t>% increase</t>
  </si>
  <si>
    <t>Figure 2.8 Full-service (initial and renewal) O&amp;M pricing indexes and weighted-average O&amp;M costs in Denmark,
Germany, Ireland, Japan, Norway, Sweden and the United States, 2008-2020</t>
  </si>
  <si>
    <t>O&amp;M costs (2020 USD/kW/year)</t>
  </si>
  <si>
    <t>2020 USD/kW/year</t>
  </si>
  <si>
    <t>Ireland</t>
  </si>
  <si>
    <t>Norway</t>
  </si>
  <si>
    <t>United States of America</t>
  </si>
  <si>
    <t>Full-Service Renewal Contracts</t>
  </si>
  <si>
    <t>Initial Full-Service Contracts</t>
  </si>
  <si>
    <t>Figure 2.9  LCOE of onshore wind projects and global weighted average, 1983–2020</t>
  </si>
  <si>
    <t>Figure 2.10  The weighted average LCOE of commissioned onshore wind projects in 15 countries, 1984–2020</t>
  </si>
  <si>
    <t xml:space="preserve">% decrease </t>
  </si>
  <si>
    <t>Table 2.1  Total Installed cost ranges and weighted averages for onshore wind projects by country/region, 2010 and 2020</t>
  </si>
  <si>
    <r>
      <rPr>
        <b/>
        <vertAlign val="subscript"/>
        <sz val="9"/>
        <color rgb="FFFFFFFF"/>
        <rFont val="Calibri"/>
        <family val="2"/>
      </rPr>
      <t>5</t>
    </r>
    <r>
      <rPr>
        <b/>
        <sz val="5"/>
        <color rgb="FFFFFFFF"/>
        <rFont val="Calibri"/>
        <family val="2"/>
      </rPr>
      <t xml:space="preserve">th </t>
    </r>
    <r>
      <rPr>
        <b/>
        <sz val="9"/>
        <color rgb="FFFFFFFF"/>
        <rFont val="Calibri"/>
        <family val="2"/>
      </rPr>
      <t>percentile</t>
    </r>
  </si>
  <si>
    <r>
      <rPr>
        <b/>
        <sz val="9"/>
        <color rgb="FFFFFFFF"/>
        <rFont val="Calibri"/>
        <family val="2"/>
      </rPr>
      <t>Weighted average</t>
    </r>
  </si>
  <si>
    <r>
      <rPr>
        <b/>
        <vertAlign val="subscript"/>
        <sz val="9"/>
        <color rgb="FFFFFFFF"/>
        <rFont val="Calibri"/>
        <family val="2"/>
      </rPr>
      <t>95</t>
    </r>
    <r>
      <rPr>
        <b/>
        <sz val="5"/>
        <color rgb="FFFFFFFF"/>
        <rFont val="Calibri"/>
        <family val="2"/>
      </rPr>
      <t xml:space="preserve">th </t>
    </r>
    <r>
      <rPr>
        <b/>
        <sz val="9"/>
        <color rgb="FFFFFFFF"/>
        <rFont val="Calibri"/>
        <family val="2"/>
      </rPr>
      <t>percentile</t>
    </r>
  </si>
  <si>
    <r>
      <rPr>
        <b/>
        <sz val="9"/>
        <color rgb="FFFFFFFF"/>
        <rFont val="Calibri"/>
        <family val="2"/>
      </rPr>
      <t>(2020 USD/kW)</t>
    </r>
  </si>
  <si>
    <r>
      <rPr>
        <sz val="9"/>
        <color rgb="FF231F20"/>
        <rFont val="Tahoma"/>
        <family val="2"/>
      </rPr>
      <t>Africa</t>
    </r>
  </si>
  <si>
    <r>
      <rPr>
        <sz val="9"/>
        <color rgb="FF231F20"/>
        <rFont val="Tahoma"/>
        <family val="2"/>
      </rPr>
      <t>1 390</t>
    </r>
  </si>
  <si>
    <r>
      <rPr>
        <b/>
        <sz val="9"/>
        <color rgb="FF231F20"/>
        <rFont val="Calibri"/>
        <family val="2"/>
      </rPr>
      <t>1 609</t>
    </r>
  </si>
  <si>
    <r>
      <rPr>
        <sz val="9"/>
        <color rgb="FF231F20"/>
        <rFont val="Tahoma"/>
        <family val="2"/>
      </rPr>
      <t>3 035</t>
    </r>
  </si>
  <si>
    <r>
      <rPr>
        <sz val="9"/>
        <color rgb="FF231F20"/>
        <rFont val="Tahoma"/>
        <family val="2"/>
      </rPr>
      <t>1 275</t>
    </r>
  </si>
  <si>
    <r>
      <rPr>
        <b/>
        <sz val="9"/>
        <color rgb="FF231F20"/>
        <rFont val="Calibri"/>
        <family val="2"/>
      </rPr>
      <t>1 873</t>
    </r>
  </si>
  <si>
    <r>
      <rPr>
        <sz val="9"/>
        <color rgb="FF231F20"/>
        <rFont val="Tahoma"/>
        <family val="2"/>
      </rPr>
      <t>3 225</t>
    </r>
  </si>
  <si>
    <r>
      <rPr>
        <sz val="9"/>
        <color rgb="FF231F20"/>
        <rFont val="Tahoma"/>
        <family val="2"/>
      </rPr>
      <t>Central America and the Caribbean</t>
    </r>
  </si>
  <si>
    <r>
      <rPr>
        <sz val="9"/>
        <color rgb="FF231F20"/>
        <rFont val="Tahoma"/>
        <family val="2"/>
      </rPr>
      <t>2 527</t>
    </r>
  </si>
  <si>
    <r>
      <rPr>
        <b/>
        <sz val="9"/>
        <color rgb="FF231F20"/>
        <rFont val="Calibri"/>
        <family val="2"/>
      </rPr>
      <t>2 679</t>
    </r>
  </si>
  <si>
    <r>
      <rPr>
        <sz val="9"/>
        <color rgb="FF231F20"/>
        <rFont val="Tahoma"/>
        <family val="2"/>
      </rPr>
      <t>2 820</t>
    </r>
  </si>
  <si>
    <r>
      <rPr>
        <sz val="9"/>
        <color rgb="FF231F20"/>
        <rFont val="Tahoma"/>
        <family val="2"/>
      </rPr>
      <t>2 062</t>
    </r>
  </si>
  <si>
    <r>
      <rPr>
        <b/>
        <sz val="9"/>
        <color rgb="FF231F20"/>
        <rFont val="Calibri"/>
        <family val="2"/>
      </rPr>
      <t>2 062</t>
    </r>
  </si>
  <si>
    <r>
      <rPr>
        <sz val="9"/>
        <color rgb="FF231F20"/>
        <rFont val="Tahoma"/>
        <family val="2"/>
      </rPr>
      <t>Eurasia</t>
    </r>
  </si>
  <si>
    <r>
      <rPr>
        <sz val="9"/>
        <color rgb="FF231F20"/>
        <rFont val="Tahoma"/>
        <family val="2"/>
      </rPr>
      <t>2 290</t>
    </r>
  </si>
  <si>
    <r>
      <rPr>
        <b/>
        <sz val="9"/>
        <color rgb="FF231F20"/>
        <rFont val="Calibri"/>
        <family val="2"/>
      </rPr>
      <t>2 446</t>
    </r>
  </si>
  <si>
    <r>
      <rPr>
        <sz val="9"/>
        <color rgb="FF231F20"/>
        <rFont val="Tahoma"/>
        <family val="2"/>
      </rPr>
      <t>2 531</t>
    </r>
  </si>
  <si>
    <r>
      <rPr>
        <sz val="9"/>
        <color rgb="FF231F20"/>
        <rFont val="Tahoma"/>
        <family val="2"/>
      </rPr>
      <t>1 150</t>
    </r>
  </si>
  <si>
    <r>
      <rPr>
        <b/>
        <sz val="9"/>
        <color rgb="FF231F20"/>
        <rFont val="Calibri"/>
        <family val="2"/>
      </rPr>
      <t>1 446</t>
    </r>
  </si>
  <si>
    <r>
      <rPr>
        <sz val="9"/>
        <color rgb="FF231F20"/>
        <rFont val="Tahoma"/>
        <family val="2"/>
      </rPr>
      <t>2 186</t>
    </r>
  </si>
  <si>
    <r>
      <rPr>
        <sz val="9"/>
        <color rgb="FF231F20"/>
        <rFont val="Tahoma"/>
        <family val="2"/>
      </rPr>
      <t>Europe</t>
    </r>
  </si>
  <si>
    <r>
      <rPr>
        <sz val="9"/>
        <color rgb="FF231F20"/>
        <rFont val="Tahoma"/>
        <family val="2"/>
      </rPr>
      <t>1 594</t>
    </r>
  </si>
  <si>
    <r>
      <rPr>
        <b/>
        <sz val="9"/>
        <color rgb="FF231F20"/>
        <rFont val="Calibri"/>
        <family val="2"/>
      </rPr>
      <t>2 429</t>
    </r>
  </si>
  <si>
    <r>
      <rPr>
        <sz val="9"/>
        <color rgb="FF231F20"/>
        <rFont val="Tahoma"/>
        <family val="2"/>
      </rPr>
      <t>3 544</t>
    </r>
  </si>
  <si>
    <r>
      <rPr>
        <sz val="9"/>
        <color rgb="FF231F20"/>
        <rFont val="Tahoma"/>
        <family val="2"/>
      </rPr>
      <t>1 174</t>
    </r>
  </si>
  <si>
    <r>
      <rPr>
        <b/>
        <sz val="9"/>
        <color rgb="FF231F20"/>
        <rFont val="Calibri"/>
        <family val="2"/>
      </rPr>
      <t>1 515</t>
    </r>
  </si>
  <si>
    <r>
      <rPr>
        <sz val="9"/>
        <color rgb="FF231F20"/>
        <rFont val="Tahoma"/>
        <family val="2"/>
      </rPr>
      <t>2 064</t>
    </r>
  </si>
  <si>
    <r>
      <rPr>
        <sz val="9"/>
        <color rgb="FF231F20"/>
        <rFont val="Tahoma"/>
        <family val="2"/>
      </rPr>
      <t>North America</t>
    </r>
  </si>
  <si>
    <r>
      <rPr>
        <sz val="9"/>
        <color rgb="FF231F20"/>
        <rFont val="Tahoma"/>
        <family val="2"/>
      </rPr>
      <t>1 893</t>
    </r>
  </si>
  <si>
    <r>
      <rPr>
        <b/>
        <sz val="9"/>
        <color rgb="FF231F20"/>
        <rFont val="Calibri"/>
        <family val="2"/>
      </rPr>
      <t>2 474</t>
    </r>
  </si>
  <si>
    <r>
      <rPr>
        <sz val="9"/>
        <color rgb="FF231F20"/>
        <rFont val="Tahoma"/>
        <family val="2"/>
      </rPr>
      <t>3 213</t>
    </r>
  </si>
  <si>
    <r>
      <rPr>
        <sz val="9"/>
        <color rgb="FF231F20"/>
        <rFont val="Tahoma"/>
        <family val="2"/>
      </rPr>
      <t>1 066</t>
    </r>
  </si>
  <si>
    <r>
      <rPr>
        <b/>
        <sz val="9"/>
        <color rgb="FF231F20"/>
        <rFont val="Calibri"/>
        <family val="2"/>
      </rPr>
      <t>1 403</t>
    </r>
  </si>
  <si>
    <r>
      <rPr>
        <sz val="9"/>
        <color rgb="FF231F20"/>
        <rFont val="Tahoma"/>
        <family val="2"/>
      </rPr>
      <t>2 059</t>
    </r>
  </si>
  <si>
    <r>
      <rPr>
        <sz val="9"/>
        <color rgb="FF231F20"/>
        <rFont val="Tahoma"/>
        <family val="2"/>
      </rPr>
      <t>Oceania</t>
    </r>
  </si>
  <si>
    <r>
      <rPr>
        <sz val="9"/>
        <color rgb="FF231F20"/>
        <rFont val="Tahoma"/>
        <family val="2"/>
      </rPr>
      <t>3 066</t>
    </r>
  </si>
  <si>
    <r>
      <rPr>
        <b/>
        <sz val="9"/>
        <color rgb="FF231F20"/>
        <rFont val="Calibri"/>
        <family val="2"/>
      </rPr>
      <t>3 521</t>
    </r>
  </si>
  <si>
    <r>
      <rPr>
        <sz val="9"/>
        <color rgb="FF231F20"/>
        <rFont val="Tahoma"/>
        <family val="2"/>
      </rPr>
      <t>3 871</t>
    </r>
  </si>
  <si>
    <r>
      <rPr>
        <sz val="9"/>
        <color rgb="FF231F20"/>
        <rFont val="Tahoma"/>
        <family val="2"/>
      </rPr>
      <t>1 157</t>
    </r>
  </si>
  <si>
    <r>
      <rPr>
        <b/>
        <sz val="9"/>
        <color rgb="FF231F20"/>
        <rFont val="Calibri"/>
        <family val="2"/>
      </rPr>
      <t>1 731</t>
    </r>
  </si>
  <si>
    <r>
      <rPr>
        <sz val="9"/>
        <color rgb="FF231F20"/>
        <rFont val="Tahoma"/>
        <family val="2"/>
      </rPr>
      <t>2 573</t>
    </r>
  </si>
  <si>
    <r>
      <rPr>
        <sz val="9"/>
        <color rgb="FF231F20"/>
        <rFont val="Tahoma"/>
        <family val="2"/>
      </rPr>
      <t>Other Asia</t>
    </r>
  </si>
  <si>
    <r>
      <rPr>
        <sz val="9"/>
        <color rgb="FF231F20"/>
        <rFont val="Tahoma"/>
        <family val="2"/>
      </rPr>
      <t>1 853</t>
    </r>
  </si>
  <si>
    <r>
      <rPr>
        <b/>
        <sz val="9"/>
        <color rgb="FF231F20"/>
        <rFont val="Calibri"/>
        <family val="2"/>
      </rPr>
      <t>2 515</t>
    </r>
  </si>
  <si>
    <r>
      <rPr>
        <sz val="9"/>
        <color rgb="FF231F20"/>
        <rFont val="Tahoma"/>
        <family val="2"/>
      </rPr>
      <t>2 761</t>
    </r>
  </si>
  <si>
    <r>
      <rPr>
        <sz val="9"/>
        <color rgb="FF231F20"/>
        <rFont val="Tahoma"/>
        <family val="2"/>
      </rPr>
      <t>1 334</t>
    </r>
  </si>
  <si>
    <r>
      <rPr>
        <b/>
        <sz val="9"/>
        <color rgb="FF231F20"/>
        <rFont val="Calibri"/>
        <family val="2"/>
      </rPr>
      <t>2 472</t>
    </r>
  </si>
  <si>
    <r>
      <rPr>
        <sz val="9"/>
        <color rgb="FF231F20"/>
        <rFont val="Tahoma"/>
        <family val="2"/>
      </rPr>
      <t>3 836</t>
    </r>
  </si>
  <si>
    <r>
      <rPr>
        <sz val="9"/>
        <color rgb="FF231F20"/>
        <rFont val="Tahoma"/>
        <family val="2"/>
      </rPr>
      <t>Other South America</t>
    </r>
  </si>
  <si>
    <r>
      <rPr>
        <sz val="9"/>
        <color rgb="FF231F20"/>
        <rFont val="Tahoma"/>
        <family val="2"/>
      </rPr>
      <t>2 426</t>
    </r>
  </si>
  <si>
    <r>
      <rPr>
        <b/>
        <sz val="9"/>
        <color rgb="FF231F20"/>
        <rFont val="Calibri"/>
        <family val="2"/>
      </rPr>
      <t>2 644</t>
    </r>
  </si>
  <si>
    <r>
      <rPr>
        <sz val="9"/>
        <color rgb="FF231F20"/>
        <rFont val="Tahoma"/>
        <family val="2"/>
      </rPr>
      <t>2 763</t>
    </r>
  </si>
  <si>
    <r>
      <rPr>
        <sz val="9"/>
        <color rgb="FF231F20"/>
        <rFont val="Tahoma"/>
        <family val="2"/>
      </rPr>
      <t>1 085</t>
    </r>
  </si>
  <si>
    <r>
      <rPr>
        <b/>
        <sz val="9"/>
        <color rgb="FF231F20"/>
        <rFont val="Calibri"/>
        <family val="2"/>
      </rPr>
      <t>1 607</t>
    </r>
  </si>
  <si>
    <r>
      <rPr>
        <sz val="9"/>
        <color rgb="FF231F20"/>
        <rFont val="Tahoma"/>
        <family val="2"/>
      </rPr>
      <t>2 560</t>
    </r>
  </si>
  <si>
    <r>
      <rPr>
        <sz val="9"/>
        <color rgb="FF231F20"/>
        <rFont val="Tahoma"/>
        <family val="2"/>
      </rPr>
      <t>Brazil</t>
    </r>
  </si>
  <si>
    <r>
      <rPr>
        <sz val="9"/>
        <color rgb="FF231F20"/>
        <rFont val="Tahoma"/>
        <family val="2"/>
      </rPr>
      <t>2 375</t>
    </r>
  </si>
  <si>
    <r>
      <rPr>
        <b/>
        <sz val="9"/>
        <color rgb="FF231F20"/>
        <rFont val="Calibri"/>
        <family val="2"/>
      </rPr>
      <t>2 639</t>
    </r>
  </si>
  <si>
    <r>
      <rPr>
        <sz val="9"/>
        <color rgb="FF231F20"/>
        <rFont val="Tahoma"/>
        <family val="2"/>
      </rPr>
      <t>2 903</t>
    </r>
  </si>
  <si>
    <r>
      <rPr>
        <b/>
        <sz val="9"/>
        <color rgb="FF231F20"/>
        <rFont val="Calibri"/>
        <family val="2"/>
      </rPr>
      <t>1 449</t>
    </r>
  </si>
  <si>
    <r>
      <rPr>
        <sz val="9"/>
        <color rgb="FF231F20"/>
        <rFont val="Tahoma"/>
        <family val="2"/>
      </rPr>
      <t>2 012</t>
    </r>
  </si>
  <si>
    <r>
      <rPr>
        <sz val="9"/>
        <color rgb="FF231F20"/>
        <rFont val="Tahoma"/>
        <family val="2"/>
      </rPr>
      <t>China</t>
    </r>
  </si>
  <si>
    <r>
      <rPr>
        <sz val="9"/>
        <color rgb="FF231F20"/>
        <rFont val="Tahoma"/>
        <family val="2"/>
      </rPr>
      <t>1 265</t>
    </r>
  </si>
  <si>
    <r>
      <rPr>
        <b/>
        <sz val="9"/>
        <color rgb="FF231F20"/>
        <rFont val="Calibri"/>
        <family val="2"/>
      </rPr>
      <t>1 500</t>
    </r>
  </si>
  <si>
    <r>
      <rPr>
        <sz val="9"/>
        <color rgb="FF231F20"/>
        <rFont val="Tahoma"/>
        <family val="2"/>
      </rPr>
      <t>1 756</t>
    </r>
  </si>
  <si>
    <r>
      <rPr>
        <sz val="9"/>
        <color rgb="FF231F20"/>
        <rFont val="Tahoma"/>
        <family val="2"/>
      </rPr>
      <t>1 067</t>
    </r>
  </si>
  <si>
    <r>
      <rPr>
        <b/>
        <sz val="9"/>
        <color rgb="FF231F20"/>
        <rFont val="Calibri"/>
        <family val="2"/>
      </rPr>
      <t>1 264</t>
    </r>
  </si>
  <si>
    <r>
      <rPr>
        <sz val="9"/>
        <color rgb="FF231F20"/>
        <rFont val="Tahoma"/>
        <family val="2"/>
      </rPr>
      <t>1 434</t>
    </r>
  </si>
  <si>
    <r>
      <rPr>
        <b/>
        <sz val="9"/>
        <color rgb="FF231F20"/>
        <rFont val="Calibri"/>
        <family val="2"/>
      </rPr>
      <t>1 387</t>
    </r>
  </si>
  <si>
    <r>
      <rPr>
        <sz val="9"/>
        <color rgb="FF231F20"/>
        <rFont val="Tahoma"/>
        <family val="2"/>
      </rPr>
      <t>1 615</t>
    </r>
  </si>
  <si>
    <r>
      <rPr>
        <b/>
        <sz val="9"/>
        <color rgb="FF231F20"/>
        <rFont val="Calibri"/>
        <family val="2"/>
      </rPr>
      <t>1 038</t>
    </r>
  </si>
  <si>
    <t>Table 2.2  Country-specific average capacity factors for new onshore wind projects, 2010 and 2020</t>
  </si>
  <si>
    <r>
      <rPr>
        <b/>
        <sz val="9"/>
        <color rgb="FFFFFFFF"/>
        <rFont val="Calibri"/>
        <family val="2"/>
      </rPr>
      <t>Percentage change 2010-2020</t>
    </r>
  </si>
  <si>
    <r>
      <rPr>
        <b/>
        <sz val="9"/>
        <color rgb="FFFFFFFF"/>
        <rFont val="Calibri"/>
        <family val="2"/>
      </rPr>
      <t>%</t>
    </r>
  </si>
  <si>
    <r>
      <rPr>
        <sz val="9"/>
        <color rgb="FF231F20"/>
        <rFont val="Tahoma"/>
        <family val="2"/>
      </rPr>
      <t>Canada</t>
    </r>
  </si>
  <si>
    <r>
      <rPr>
        <sz val="9"/>
        <color rgb="FF231F20"/>
        <rFont val="Tahoma"/>
        <family val="2"/>
      </rPr>
      <t>Denmark</t>
    </r>
  </si>
  <si>
    <r>
      <rPr>
        <sz val="9"/>
        <color rgb="FF231F20"/>
        <rFont val="Tahoma"/>
        <family val="2"/>
      </rPr>
      <t>France</t>
    </r>
  </si>
  <si>
    <r>
      <rPr>
        <sz val="9"/>
        <color rgb="FF231F20"/>
        <rFont val="Tahoma"/>
        <family val="2"/>
      </rPr>
      <t>Italy</t>
    </r>
  </si>
  <si>
    <r>
      <rPr>
        <sz val="9"/>
        <color rgb="FF231F20"/>
        <rFont val="Tahoma"/>
        <family val="2"/>
      </rPr>
      <t>Japan</t>
    </r>
  </si>
  <si>
    <r>
      <rPr>
        <sz val="9"/>
        <color rgb="FF231F20"/>
        <rFont val="Tahoma"/>
        <family val="2"/>
      </rPr>
      <t>Mexico</t>
    </r>
  </si>
  <si>
    <r>
      <rPr>
        <sz val="9"/>
        <color rgb="FF231F20"/>
        <rFont val="Tahoma"/>
        <family val="2"/>
      </rPr>
      <t>Spain</t>
    </r>
  </si>
  <si>
    <r>
      <rPr>
        <sz val="9"/>
        <color rgb="FF231F20"/>
        <rFont val="Tahoma"/>
        <family val="2"/>
      </rPr>
      <t>Sweden</t>
    </r>
  </si>
  <si>
    <r>
      <rPr>
        <sz val="9"/>
        <color rgb="FF231F20"/>
        <rFont val="Tahoma"/>
        <family val="2"/>
      </rPr>
      <t>Turkey</t>
    </r>
  </si>
  <si>
    <r>
      <rPr>
        <sz val="9"/>
        <color rgb="FF231F20"/>
        <rFont val="Tahoma"/>
        <family val="2"/>
      </rPr>
      <t>United Kingdom</t>
    </r>
  </si>
  <si>
    <t>Table 2.3 Regional weighted average LCOE and ranges for onshore wind, 2010 and 2020</t>
  </si>
  <si>
    <t>Figure 3.1 Global weighted-average total installed costs, capacity factors and LCOE for PV, 2010–2020</t>
  </si>
  <si>
    <t>Solar photovoltaic 2010-2020</t>
  </si>
  <si>
    <t>Figure 3.2 Average monthly solar PV module prices by technology and manufacturing country sold in Europe,
2010 to 2020 (top) and average yearly module prices by market in 2013 and 2020 (bottom)</t>
  </si>
  <si>
    <t>Top chart</t>
  </si>
  <si>
    <t>Month of date</t>
  </si>
  <si>
    <t>2020 USD/W</t>
  </si>
  <si>
    <t>Dec 09</t>
  </si>
  <si>
    <t>Jan 10</t>
  </si>
  <si>
    <t>Feb 10</t>
  </si>
  <si>
    <t>Mar 10</t>
  </si>
  <si>
    <t>Apr 10</t>
  </si>
  <si>
    <t>May 10</t>
  </si>
  <si>
    <t>Jun 10</t>
  </si>
  <si>
    <t>Jul 10</t>
  </si>
  <si>
    <t>Aug 10</t>
  </si>
  <si>
    <t>Sep 10</t>
  </si>
  <si>
    <t>Oct 10</t>
  </si>
  <si>
    <t>Nov 10</t>
  </si>
  <si>
    <t>Dec 10</t>
  </si>
  <si>
    <t>Jan 11</t>
  </si>
  <si>
    <t>Feb 11</t>
  </si>
  <si>
    <t>Mar 11</t>
  </si>
  <si>
    <t>Apr 11</t>
  </si>
  <si>
    <t>May 11</t>
  </si>
  <si>
    <t>Jun 11</t>
  </si>
  <si>
    <t>Jul 11</t>
  </si>
  <si>
    <t>Aug 11</t>
  </si>
  <si>
    <t>Sep 11</t>
  </si>
  <si>
    <t>Oct 11</t>
  </si>
  <si>
    <t>Nov 11</t>
  </si>
  <si>
    <t>Dec 11</t>
  </si>
  <si>
    <t>Jan 12</t>
  </si>
  <si>
    <t>Feb 12</t>
  </si>
  <si>
    <t>Mar 12</t>
  </si>
  <si>
    <t>Apr 12</t>
  </si>
  <si>
    <t>May 12</t>
  </si>
  <si>
    <t>Jun 12</t>
  </si>
  <si>
    <t>Jul 12</t>
  </si>
  <si>
    <t>Aug 12</t>
  </si>
  <si>
    <t>Sep 12</t>
  </si>
  <si>
    <t>Oct 12</t>
  </si>
  <si>
    <t>Nov 12</t>
  </si>
  <si>
    <t>Dec 12</t>
  </si>
  <si>
    <t>Jan 13</t>
  </si>
  <si>
    <t>Feb 13</t>
  </si>
  <si>
    <t>Mar 13</t>
  </si>
  <si>
    <t>Apr 13</t>
  </si>
  <si>
    <t>May 13</t>
  </si>
  <si>
    <t>Jun 13</t>
  </si>
  <si>
    <t>Jul 13</t>
  </si>
  <si>
    <t>Aug 13</t>
  </si>
  <si>
    <t>Sep 13</t>
  </si>
  <si>
    <t>Oct 13</t>
  </si>
  <si>
    <t>Nov 13</t>
  </si>
  <si>
    <t>Dec 13</t>
  </si>
  <si>
    <t>Jan 14</t>
  </si>
  <si>
    <t>Feb 14</t>
  </si>
  <si>
    <t>Mar 14</t>
  </si>
  <si>
    <t>Apr 14</t>
  </si>
  <si>
    <t>May 14</t>
  </si>
  <si>
    <t>Jun 14</t>
  </si>
  <si>
    <t>Jul 14</t>
  </si>
  <si>
    <t>Aug 14</t>
  </si>
  <si>
    <t>Sep 14</t>
  </si>
  <si>
    <t>Oct 14</t>
  </si>
  <si>
    <t>Nov 14</t>
  </si>
  <si>
    <t>Dec 14</t>
  </si>
  <si>
    <t>Jan 15</t>
  </si>
  <si>
    <t>Feb 15</t>
  </si>
  <si>
    <t>Mar 15</t>
  </si>
  <si>
    <t>Apr 15</t>
  </si>
  <si>
    <t>May 15</t>
  </si>
  <si>
    <t>Jun 15</t>
  </si>
  <si>
    <t>Jul 15</t>
  </si>
  <si>
    <t>Aug 15</t>
  </si>
  <si>
    <t>Sep 15</t>
  </si>
  <si>
    <t>Oct 15</t>
  </si>
  <si>
    <t>Nov 15</t>
  </si>
  <si>
    <t>Dec 15</t>
  </si>
  <si>
    <t>Jan 16</t>
  </si>
  <si>
    <t>Feb 16</t>
  </si>
  <si>
    <t>Mar 16</t>
  </si>
  <si>
    <t>Apr 16</t>
  </si>
  <si>
    <t>May 16</t>
  </si>
  <si>
    <t>Jun 16</t>
  </si>
  <si>
    <t>Jul 16</t>
  </si>
  <si>
    <t>Aug 16</t>
  </si>
  <si>
    <t>Sep 16</t>
  </si>
  <si>
    <t>Oct 16</t>
  </si>
  <si>
    <t>Nov 16</t>
  </si>
  <si>
    <t>Dec 16</t>
  </si>
  <si>
    <t>Jan 17</t>
  </si>
  <si>
    <t>Feb 17</t>
  </si>
  <si>
    <t>Mar 17</t>
  </si>
  <si>
    <t>Apr 17</t>
  </si>
  <si>
    <t>May 17</t>
  </si>
  <si>
    <t>Jun 17</t>
  </si>
  <si>
    <t>Jul 17</t>
  </si>
  <si>
    <t>Aug 17</t>
  </si>
  <si>
    <t>Sep 17</t>
  </si>
  <si>
    <t>Oct 17</t>
  </si>
  <si>
    <t>Nov 17</t>
  </si>
  <si>
    <t>Dec 17</t>
  </si>
  <si>
    <t>Jan 18</t>
  </si>
  <si>
    <t>Feb 18</t>
  </si>
  <si>
    <t>Mar 18</t>
  </si>
  <si>
    <t>Apr 18</t>
  </si>
  <si>
    <t>May 18</t>
  </si>
  <si>
    <t>Jun 18</t>
  </si>
  <si>
    <t>Jul 18</t>
  </si>
  <si>
    <t>Aug 18</t>
  </si>
  <si>
    <t>Sep 18</t>
  </si>
  <si>
    <t>Oct 18</t>
  </si>
  <si>
    <t>Nov 18</t>
  </si>
  <si>
    <t>Dec 18</t>
  </si>
  <si>
    <t>Jan 19</t>
  </si>
  <si>
    <t>Feb 19</t>
  </si>
  <si>
    <t>Mar 19</t>
  </si>
  <si>
    <t>Apr 19</t>
  </si>
  <si>
    <t>May 19</t>
  </si>
  <si>
    <t>Jun 19</t>
  </si>
  <si>
    <t>Jul 19</t>
  </si>
  <si>
    <t>Aug 19</t>
  </si>
  <si>
    <t>Sep 19</t>
  </si>
  <si>
    <t>Oct 19</t>
  </si>
  <si>
    <t>Nov 19</t>
  </si>
  <si>
    <t>Dec 19</t>
  </si>
  <si>
    <t>Jan 20</t>
  </si>
  <si>
    <t>Feb 20</t>
  </si>
  <si>
    <t>Mar 20</t>
  </si>
  <si>
    <t>Apr 20</t>
  </si>
  <si>
    <t>May 20</t>
  </si>
  <si>
    <t>Jun 20</t>
  </si>
  <si>
    <t>Jul 20</t>
  </si>
  <si>
    <t>Aug 20</t>
  </si>
  <si>
    <t>Sep 20</t>
  </si>
  <si>
    <t>Oct 20</t>
  </si>
  <si>
    <t>Nov 20</t>
  </si>
  <si>
    <t>Dec 20</t>
  </si>
  <si>
    <t>Jan 21</t>
  </si>
  <si>
    <t>Crystalline Europe (Germany)</t>
  </si>
  <si>
    <t>Crystalline Japan</t>
  </si>
  <si>
    <t>Crystalline China</t>
  </si>
  <si>
    <t>Thin film a-Si</t>
  </si>
  <si>
    <t>Thin film a-Si/u-Si or Global Index (from Q4 2013)</t>
  </si>
  <si>
    <t>Thin film CdS/CdTe</t>
  </si>
  <si>
    <t>All black</t>
  </si>
  <si>
    <t>High efficiency</t>
  </si>
  <si>
    <t>Mainstream</t>
  </si>
  <si>
    <t>Low cost</t>
  </si>
  <si>
    <t>Bifacial</t>
  </si>
  <si>
    <t>Bottom chart</t>
  </si>
  <si>
    <t>2013-2020</t>
  </si>
  <si>
    <t>Country Names</t>
  </si>
  <si>
    <t>% Difference</t>
  </si>
  <si>
    <t>Australia</t>
  </si>
  <si>
    <t>Republic of Korea</t>
  </si>
  <si>
    <t>South Africa</t>
  </si>
  <si>
    <t>Figure 3.3 Total installed PV system cost and weighted averages for utility-scale systems, 2010-2020</t>
  </si>
  <si>
    <t>Figure 3.4 Utility-scale solar PV total installed cost trends in selected countries, 2010-2020</t>
  </si>
  <si>
    <t>Percentage change from first year of data</t>
  </si>
  <si>
    <t>Netherlands</t>
  </si>
  <si>
    <t>Ukraine</t>
  </si>
  <si>
    <t>Viet Nam</t>
  </si>
  <si>
    <t>Figure 3.5 Detailed breakdown of utility-scale solar PV total installed costs by country, 2020</t>
  </si>
  <si>
    <t>Category</t>
  </si>
  <si>
    <t>Cost Component</t>
  </si>
  <si>
    <t>Russian Federation</t>
  </si>
  <si>
    <t>Argentina</t>
  </si>
  <si>
    <t>Indonesia</t>
  </si>
  <si>
    <t>Saudi Arabia</t>
  </si>
  <si>
    <t>Module and inverter hardware</t>
  </si>
  <si>
    <t>Modules</t>
  </si>
  <si>
    <t>Inverters</t>
  </si>
  <si>
    <t>BoS
hardware</t>
  </si>
  <si>
    <t>Racking and mounting</t>
  </si>
  <si>
    <t>Grid connection</t>
  </si>
  <si>
    <t>Cabling/ wiring</t>
  </si>
  <si>
    <t>Safety and security</t>
  </si>
  <si>
    <t>Monitoring and control</t>
  </si>
  <si>
    <t>Installation</t>
  </si>
  <si>
    <t>Mechanical installation</t>
  </si>
  <si>
    <t>Electrical installation</t>
  </si>
  <si>
    <t>Inspection</t>
  </si>
  <si>
    <t>Soft costs</t>
  </si>
  <si>
    <t>Margin</t>
  </si>
  <si>
    <t>Financing costs</t>
  </si>
  <si>
    <t>System design</t>
  </si>
  <si>
    <t>Permitting</t>
  </si>
  <si>
    <t>Incentive application</t>
  </si>
  <si>
    <t>Customer acquisition</t>
  </si>
  <si>
    <t>Figure 3.6 Detailed breakdown of utility-scale solar PV total installed costs in selected European countries and Chile</t>
  </si>
  <si>
    <t>Estonia</t>
  </si>
  <si>
    <t>Cyprus</t>
  </si>
  <si>
    <t>Chile</t>
  </si>
  <si>
    <t>Croatia</t>
  </si>
  <si>
    <t>Hungary</t>
  </si>
  <si>
    <t>Portugal</t>
  </si>
  <si>
    <t>Luxembourg</t>
  </si>
  <si>
    <t>Romania</t>
  </si>
  <si>
    <t>Malta</t>
  </si>
  <si>
    <t>Poland</t>
  </si>
  <si>
    <t>Greece</t>
  </si>
  <si>
    <t>Bulgaria</t>
  </si>
  <si>
    <t>Austria</t>
  </si>
  <si>
    <t>Czech Republic</t>
  </si>
  <si>
    <r>
      <rPr>
        <b/>
        <sz val="9.5"/>
        <color rgb="FF231F20"/>
        <rFont val="Calibri"/>
        <family val="2"/>
      </rPr>
      <t xml:space="preserve">Table 3.1  </t>
    </r>
    <r>
      <rPr>
        <sz val="9.5"/>
        <color rgb="FF231F20"/>
        <rFont val="Tahoma"/>
        <family val="2"/>
      </rPr>
      <t>Residential and commercial sector solar PV total installed cost by country or state, 2010-2020</t>
    </r>
  </si>
  <si>
    <r>
      <rPr>
        <b/>
        <sz val="9"/>
        <color rgb="FFFFFFFF"/>
        <rFont val="Calibri"/>
        <family val="2"/>
      </rPr>
      <t>Sector</t>
    </r>
  </si>
  <si>
    <r>
      <rPr>
        <b/>
        <sz val="9"/>
        <color rgb="FFFFFFFF"/>
        <rFont val="Calibri"/>
        <family val="2"/>
      </rPr>
      <t>Market</t>
    </r>
  </si>
  <si>
    <r>
      <rPr>
        <b/>
        <sz val="9"/>
        <color rgb="FFFFFFFF"/>
        <rFont val="Calibri"/>
        <family val="2"/>
      </rPr>
      <t>2020 USD/kW</t>
    </r>
  </si>
  <si>
    <r>
      <rPr>
        <b/>
        <sz val="9"/>
        <color rgb="FF231F20"/>
        <rFont val="Calibri"/>
        <family val="2"/>
      </rPr>
      <t>Residential</t>
    </r>
  </si>
  <si>
    <r>
      <rPr>
        <sz val="9"/>
        <color rgb="FF231F20"/>
        <rFont val="Tahoma"/>
        <family val="2"/>
      </rPr>
      <t>Australia</t>
    </r>
  </si>
  <si>
    <r>
      <rPr>
        <sz val="9"/>
        <color rgb="FF231F20"/>
        <rFont val="Tahoma"/>
        <family val="2"/>
      </rPr>
      <t>7 803</t>
    </r>
  </si>
  <si>
    <r>
      <rPr>
        <sz val="9"/>
        <color rgb="FF231F20"/>
        <rFont val="Tahoma"/>
        <family val="2"/>
      </rPr>
      <t>6 196</t>
    </r>
  </si>
  <si>
    <r>
      <rPr>
        <sz val="9"/>
        <color rgb="FF231F20"/>
        <rFont val="Tahoma"/>
        <family val="2"/>
      </rPr>
      <t>4 350</t>
    </r>
  </si>
  <si>
    <r>
      <rPr>
        <sz val="9"/>
        <color rgb="FF231F20"/>
        <rFont val="Tahoma"/>
        <family val="2"/>
      </rPr>
      <t>3 712</t>
    </r>
  </si>
  <si>
    <r>
      <rPr>
        <sz val="9"/>
        <color rgb="FF231F20"/>
        <rFont val="Tahoma"/>
        <family val="2"/>
      </rPr>
      <t>3 463</t>
    </r>
  </si>
  <si>
    <r>
      <rPr>
        <sz val="9"/>
        <color rgb="FF231F20"/>
        <rFont val="Tahoma"/>
        <family val="2"/>
      </rPr>
      <t>2 223</t>
    </r>
  </si>
  <si>
    <r>
      <rPr>
        <sz val="9"/>
        <color rgb="FF231F20"/>
        <rFont val="Tahoma"/>
        <family val="2"/>
      </rPr>
      <t>2 011</t>
    </r>
  </si>
  <si>
    <r>
      <rPr>
        <sz val="9"/>
        <color rgb="FF231F20"/>
        <rFont val="Tahoma"/>
        <family val="2"/>
      </rPr>
      <t>1 758</t>
    </r>
  </si>
  <si>
    <r>
      <rPr>
        <sz val="9"/>
        <color rgb="FF231F20"/>
        <rFont val="Tahoma"/>
        <family val="2"/>
      </rPr>
      <t>1 575</t>
    </r>
  </si>
  <si>
    <r>
      <rPr>
        <sz val="9"/>
        <color rgb="FF231F20"/>
        <rFont val="Tahoma"/>
        <family val="2"/>
      </rPr>
      <t>1 307</t>
    </r>
  </si>
  <si>
    <r>
      <rPr>
        <sz val="9"/>
        <color rgb="FF231F20"/>
        <rFont val="Tahoma"/>
        <family val="2"/>
      </rPr>
      <t>1 219</t>
    </r>
  </si>
  <si>
    <r>
      <rPr>
        <sz val="9"/>
        <color rgb="FF231F20"/>
        <rFont val="Tahoma"/>
        <family val="2"/>
      </rPr>
      <t>3 992</t>
    </r>
  </si>
  <si>
    <r>
      <rPr>
        <sz val="9"/>
        <color rgb="FF231F20"/>
        <rFont val="Tahoma"/>
        <family val="2"/>
      </rPr>
      <t>3 699</t>
    </r>
  </si>
  <si>
    <r>
      <rPr>
        <sz val="9"/>
        <color rgb="FF231F20"/>
        <rFont val="Tahoma"/>
        <family val="2"/>
      </rPr>
      <t>3 497</t>
    </r>
  </si>
  <si>
    <r>
      <rPr>
        <sz val="9"/>
        <color rgb="FF231F20"/>
        <rFont val="Tahoma"/>
        <family val="2"/>
      </rPr>
      <t>2 694</t>
    </r>
  </si>
  <si>
    <r>
      <rPr>
        <sz val="9"/>
        <color rgb="FF231F20"/>
        <rFont val="Tahoma"/>
        <family val="2"/>
      </rPr>
      <t>2 150</t>
    </r>
  </si>
  <si>
    <r>
      <rPr>
        <sz val="9"/>
        <color rgb="FF231F20"/>
        <rFont val="Tahoma"/>
        <family val="2"/>
      </rPr>
      <t>1 623</t>
    </r>
  </si>
  <si>
    <r>
      <rPr>
        <sz val="9"/>
        <color rgb="FF231F20"/>
        <rFont val="Tahoma"/>
        <family val="2"/>
      </rPr>
      <t>1 308</t>
    </r>
  </si>
  <si>
    <r>
      <rPr>
        <sz val="9"/>
        <color rgb="FF231F20"/>
        <rFont val="Tahoma"/>
        <family val="2"/>
      </rPr>
      <t>2 856</t>
    </r>
  </si>
  <si>
    <r>
      <rPr>
        <sz val="9"/>
        <color rgb="FF231F20"/>
        <rFont val="Tahoma"/>
        <family val="2"/>
      </rPr>
      <t>2 460</t>
    </r>
  </si>
  <si>
    <r>
      <rPr>
        <sz val="9"/>
        <color rgb="FF231F20"/>
        <rFont val="Tahoma"/>
        <family val="2"/>
      </rPr>
      <t>2 356</t>
    </r>
  </si>
  <si>
    <r>
      <rPr>
        <sz val="9"/>
        <color rgb="FF231F20"/>
        <rFont val="Tahoma"/>
        <family val="2"/>
      </rPr>
      <t>1 692</t>
    </r>
  </si>
  <si>
    <r>
      <rPr>
        <sz val="9"/>
        <color rgb="FF231F20"/>
        <rFont val="Tahoma"/>
        <family val="2"/>
      </rPr>
      <t>1 609</t>
    </r>
  </si>
  <si>
    <r>
      <rPr>
        <sz val="9"/>
        <color rgb="FF231F20"/>
        <rFont val="Tahoma"/>
        <family val="2"/>
      </rPr>
      <t>1 453</t>
    </r>
  </si>
  <si>
    <r>
      <rPr>
        <sz val="9"/>
        <color rgb="FF231F20"/>
        <rFont val="Tahoma"/>
        <family val="2"/>
      </rPr>
      <t>1 091</t>
    </r>
  </si>
  <si>
    <r>
      <rPr>
        <sz val="9"/>
        <color rgb="FF231F20"/>
        <rFont val="Tahoma"/>
        <family val="2"/>
      </rPr>
      <t>9 909</t>
    </r>
  </si>
  <si>
    <r>
      <rPr>
        <sz val="9"/>
        <color rgb="FF231F20"/>
        <rFont val="Tahoma"/>
        <family val="2"/>
      </rPr>
      <t>7 029</t>
    </r>
  </si>
  <si>
    <r>
      <rPr>
        <sz val="9"/>
        <color rgb="FF231F20"/>
        <rFont val="Tahoma"/>
        <family val="2"/>
      </rPr>
      <t>5 839</t>
    </r>
  </si>
  <si>
    <r>
      <rPr>
        <sz val="9"/>
        <color rgb="FF231F20"/>
        <rFont val="Tahoma"/>
        <family val="2"/>
      </rPr>
      <t>4 280</t>
    </r>
  </si>
  <si>
    <r>
      <rPr>
        <sz val="9"/>
        <color rgb="FF231F20"/>
        <rFont val="Tahoma"/>
        <family val="2"/>
      </rPr>
      <t>2 386</t>
    </r>
  </si>
  <si>
    <r>
      <rPr>
        <sz val="9"/>
        <color rgb="FF231F20"/>
        <rFont val="Tahoma"/>
        <family val="2"/>
      </rPr>
      <t>2 199</t>
    </r>
  </si>
  <si>
    <r>
      <rPr>
        <sz val="9"/>
        <color rgb="FF231F20"/>
        <rFont val="Tahoma"/>
        <family val="2"/>
      </rPr>
      <t>1 989</t>
    </r>
  </si>
  <si>
    <r>
      <rPr>
        <sz val="9"/>
        <color rgb="FF231F20"/>
        <rFont val="Tahoma"/>
        <family val="2"/>
      </rPr>
      <t>1 935</t>
    </r>
  </si>
  <si>
    <r>
      <rPr>
        <sz val="9"/>
        <color rgb="FF231F20"/>
        <rFont val="Tahoma"/>
        <family val="2"/>
      </rPr>
      <t>1 875</t>
    </r>
  </si>
  <si>
    <r>
      <rPr>
        <sz val="9"/>
        <color rgb="FF231F20"/>
        <rFont val="Tahoma"/>
        <family val="2"/>
      </rPr>
      <t>1 840</t>
    </r>
  </si>
  <si>
    <r>
      <rPr>
        <sz val="9"/>
        <color rgb="FF231F20"/>
        <rFont val="Tahoma"/>
        <family val="2"/>
      </rPr>
      <t>4 326</t>
    </r>
  </si>
  <si>
    <r>
      <rPr>
        <sz val="9"/>
        <color rgb="FF231F20"/>
        <rFont val="Tahoma"/>
        <family val="2"/>
      </rPr>
      <t>3 676</t>
    </r>
  </si>
  <si>
    <r>
      <rPr>
        <sz val="9"/>
        <color rgb="FF231F20"/>
        <rFont val="Tahoma"/>
        <family val="2"/>
      </rPr>
      <t>2 743</t>
    </r>
  </si>
  <si>
    <r>
      <rPr>
        <sz val="9"/>
        <color rgb="FF231F20"/>
        <rFont val="Tahoma"/>
        <family val="2"/>
      </rPr>
      <t>2 442</t>
    </r>
  </si>
  <si>
    <r>
      <rPr>
        <sz val="9"/>
        <color rgb="FF231F20"/>
        <rFont val="Tahoma"/>
        <family val="2"/>
      </rPr>
      <t>2 254</t>
    </r>
  </si>
  <si>
    <r>
      <rPr>
        <sz val="9"/>
        <color rgb="FF231F20"/>
        <rFont val="Tahoma"/>
        <family val="2"/>
      </rPr>
      <t>1 770</t>
    </r>
  </si>
  <si>
    <r>
      <rPr>
        <sz val="9"/>
        <color rgb="FF231F20"/>
        <rFont val="Tahoma"/>
        <family val="2"/>
      </rPr>
      <t>1 723</t>
    </r>
  </si>
  <si>
    <r>
      <rPr>
        <sz val="9"/>
        <color rgb="FF231F20"/>
        <rFont val="Tahoma"/>
        <family val="2"/>
      </rPr>
      <t>1 664</t>
    </r>
  </si>
  <si>
    <r>
      <rPr>
        <sz val="9"/>
        <color rgb="FF231F20"/>
        <rFont val="Tahoma"/>
        <family val="2"/>
      </rPr>
      <t>1 766</t>
    </r>
  </si>
  <si>
    <r>
      <rPr>
        <sz val="9"/>
        <color rgb="FF231F20"/>
        <rFont val="Tahoma"/>
        <family val="2"/>
      </rPr>
      <t>1 608</t>
    </r>
  </si>
  <si>
    <r>
      <rPr>
        <sz val="9"/>
        <color rgb="FF231F20"/>
        <rFont val="Tahoma"/>
        <family val="2"/>
      </rPr>
      <t>2 401</t>
    </r>
  </si>
  <si>
    <r>
      <rPr>
        <sz val="9"/>
        <color rgb="FF231F20"/>
        <rFont val="Tahoma"/>
        <family val="2"/>
      </rPr>
      <t>2 301</t>
    </r>
  </si>
  <si>
    <r>
      <rPr>
        <sz val="9"/>
        <color rgb="FF231F20"/>
        <rFont val="Tahoma"/>
        <family val="2"/>
      </rPr>
      <t>1 518</t>
    </r>
  </si>
  <si>
    <r>
      <rPr>
        <sz val="9"/>
        <color rgb="FF231F20"/>
        <rFont val="Tahoma"/>
        <family val="2"/>
      </rPr>
      <t>1 341</t>
    </r>
  </si>
  <si>
    <r>
      <rPr>
        <sz val="9"/>
        <color rgb="FF231F20"/>
        <rFont val="Tahoma"/>
        <family val="2"/>
      </rPr>
      <t>1 105</t>
    </r>
  </si>
  <si>
    <r>
      <rPr>
        <sz val="9"/>
        <color rgb="FF231F20"/>
        <rFont val="Tahoma"/>
        <family val="2"/>
      </rPr>
      <t>7 028</t>
    </r>
  </si>
  <si>
    <r>
      <rPr>
        <sz val="9"/>
        <color rgb="FF231F20"/>
        <rFont val="Tahoma"/>
        <family val="2"/>
      </rPr>
      <t>6 176</t>
    </r>
  </si>
  <si>
    <r>
      <rPr>
        <sz val="9"/>
        <color rgb="FF231F20"/>
        <rFont val="Tahoma"/>
        <family val="2"/>
      </rPr>
      <t>4 077</t>
    </r>
  </si>
  <si>
    <r>
      <rPr>
        <sz val="9"/>
        <color rgb="FF231F20"/>
        <rFont val="Tahoma"/>
        <family val="2"/>
      </rPr>
      <t>3 702</t>
    </r>
  </si>
  <si>
    <r>
      <rPr>
        <sz val="9"/>
        <color rgb="FF231F20"/>
        <rFont val="Tahoma"/>
        <family val="2"/>
      </rPr>
      <t>2 466</t>
    </r>
  </si>
  <si>
    <r>
      <rPr>
        <sz val="9"/>
        <color rgb="FF231F20"/>
        <rFont val="Tahoma"/>
        <family val="2"/>
      </rPr>
      <t>2 006</t>
    </r>
  </si>
  <si>
    <r>
      <rPr>
        <sz val="9"/>
        <color rgb="FF231F20"/>
        <rFont val="Tahoma"/>
        <family val="2"/>
      </rPr>
      <t>1 823</t>
    </r>
  </si>
  <si>
    <r>
      <rPr>
        <sz val="9"/>
        <color rgb="FF231F20"/>
        <rFont val="Tahoma"/>
        <family val="2"/>
      </rPr>
      <t>1 695</t>
    </r>
  </si>
  <si>
    <r>
      <rPr>
        <sz val="9"/>
        <color rgb="FF231F20"/>
        <rFont val="Tahoma"/>
        <family val="2"/>
      </rPr>
      <t>1 544</t>
    </r>
  </si>
  <si>
    <r>
      <rPr>
        <sz val="9"/>
        <color rgb="FF231F20"/>
        <rFont val="Tahoma"/>
        <family val="2"/>
      </rPr>
      <t>1 477</t>
    </r>
  </si>
  <si>
    <r>
      <rPr>
        <sz val="9"/>
        <color rgb="FF231F20"/>
        <rFont val="Tahoma"/>
        <family val="2"/>
      </rPr>
      <t>1 357</t>
    </r>
  </si>
  <si>
    <r>
      <rPr>
        <sz val="9"/>
        <color rgb="FF231F20"/>
        <rFont val="Tahoma"/>
        <family val="2"/>
      </rPr>
      <t>7 397</t>
    </r>
  </si>
  <si>
    <r>
      <rPr>
        <sz val="9"/>
        <color rgb="FF231F20"/>
        <rFont val="Tahoma"/>
        <family val="2"/>
      </rPr>
      <t>7 311</t>
    </r>
  </si>
  <si>
    <r>
      <rPr>
        <sz val="9"/>
        <color rgb="FF231F20"/>
        <rFont val="Tahoma"/>
        <family val="2"/>
      </rPr>
      <t>6 308</t>
    </r>
  </si>
  <si>
    <r>
      <rPr>
        <sz val="9"/>
        <color rgb="FF231F20"/>
        <rFont val="Tahoma"/>
        <family val="2"/>
      </rPr>
      <t>4 654</t>
    </r>
  </si>
  <si>
    <r>
      <rPr>
        <sz val="9"/>
        <color rgb="FF231F20"/>
        <rFont val="Tahoma"/>
        <family val="2"/>
      </rPr>
      <t>3 814</t>
    </r>
  </si>
  <si>
    <r>
      <rPr>
        <sz val="9"/>
        <color rgb="FF231F20"/>
        <rFont val="Tahoma"/>
        <family val="2"/>
      </rPr>
      <t>3 351</t>
    </r>
  </si>
  <si>
    <r>
      <rPr>
        <sz val="9"/>
        <color rgb="FF231F20"/>
        <rFont val="Tahoma"/>
        <family val="2"/>
      </rPr>
      <t>2 960</t>
    </r>
  </si>
  <si>
    <r>
      <rPr>
        <sz val="9"/>
        <color rgb="FF231F20"/>
        <rFont val="Tahoma"/>
        <family val="2"/>
      </rPr>
      <t>2 716</t>
    </r>
  </si>
  <si>
    <r>
      <rPr>
        <sz val="9"/>
        <color rgb="FF231F20"/>
        <rFont val="Tahoma"/>
        <family val="2"/>
      </rPr>
      <t>2 388</t>
    </r>
  </si>
  <si>
    <r>
      <rPr>
        <sz val="9"/>
        <color rgb="FF231F20"/>
        <rFont val="Tahoma"/>
        <family val="2"/>
      </rPr>
      <t>2 276</t>
    </r>
  </si>
  <si>
    <r>
      <rPr>
        <sz val="9"/>
        <color rgb="FF231F20"/>
        <rFont val="Tahoma"/>
        <family val="2"/>
      </rPr>
      <t>2 192</t>
    </r>
  </si>
  <si>
    <r>
      <rPr>
        <sz val="9"/>
        <color rgb="FF231F20"/>
        <rFont val="Tahoma"/>
        <family val="2"/>
      </rPr>
      <t>Malaysia</t>
    </r>
  </si>
  <si>
    <r>
      <rPr>
        <sz val="9"/>
        <color rgb="FF231F20"/>
        <rFont val="Tahoma"/>
        <family val="2"/>
      </rPr>
      <t>2 893</t>
    </r>
  </si>
  <si>
    <r>
      <rPr>
        <sz val="9"/>
        <color rgb="FF231F20"/>
        <rFont val="Tahoma"/>
        <family val="2"/>
      </rPr>
      <t>2 451</t>
    </r>
  </si>
  <si>
    <r>
      <rPr>
        <sz val="9"/>
        <color rgb="FF231F20"/>
        <rFont val="Tahoma"/>
        <family val="2"/>
      </rPr>
      <t>2 252</t>
    </r>
  </si>
  <si>
    <r>
      <rPr>
        <sz val="9"/>
        <color rgb="FF231F20"/>
        <rFont val="Tahoma"/>
        <family val="2"/>
      </rPr>
      <t>1 813</t>
    </r>
  </si>
  <si>
    <r>
      <rPr>
        <sz val="9"/>
        <color rgb="FF231F20"/>
        <rFont val="Tahoma"/>
        <family val="2"/>
      </rPr>
      <t>1 483</t>
    </r>
  </si>
  <si>
    <r>
      <rPr>
        <sz val="9"/>
        <color rgb="FF231F20"/>
        <rFont val="Tahoma"/>
        <family val="2"/>
      </rPr>
      <t>1 205</t>
    </r>
  </si>
  <si>
    <r>
      <rPr>
        <sz val="9"/>
        <color rgb="FF231F20"/>
        <rFont val="Tahoma"/>
        <family val="2"/>
      </rPr>
      <t>1 083</t>
    </r>
  </si>
  <si>
    <r>
      <rPr>
        <sz val="9"/>
        <color rgb="FF231F20"/>
        <rFont val="Tahoma"/>
        <family val="2"/>
      </rPr>
      <t>Republic of Korea</t>
    </r>
  </si>
  <si>
    <r>
      <rPr>
        <sz val="9"/>
        <color rgb="FF231F20"/>
        <rFont val="Tahoma"/>
        <family val="2"/>
      </rPr>
      <t>3 071</t>
    </r>
  </si>
  <si>
    <r>
      <rPr>
        <sz val="9"/>
        <color rgb="FF231F20"/>
        <rFont val="Tahoma"/>
        <family val="2"/>
      </rPr>
      <t>3 091</t>
    </r>
  </si>
  <si>
    <r>
      <rPr>
        <sz val="9"/>
        <color rgb="FF231F20"/>
        <rFont val="Tahoma"/>
        <family val="2"/>
      </rPr>
      <t>2 190</t>
    </r>
  </si>
  <si>
    <r>
      <rPr>
        <sz val="9"/>
        <color rgb="FF231F20"/>
        <rFont val="Tahoma"/>
        <family val="2"/>
      </rPr>
      <t>2 102</t>
    </r>
  </si>
  <si>
    <r>
      <rPr>
        <sz val="9"/>
        <color rgb="FF231F20"/>
        <rFont val="Tahoma"/>
        <family val="2"/>
      </rPr>
      <t>1 726</t>
    </r>
  </si>
  <si>
    <r>
      <rPr>
        <sz val="9"/>
        <color rgb="FF231F20"/>
        <rFont val="Tahoma"/>
        <family val="2"/>
      </rPr>
      <t>1 456</t>
    </r>
  </si>
  <si>
    <r>
      <rPr>
        <sz val="9"/>
        <color rgb="FF231F20"/>
        <rFont val="Tahoma"/>
        <family val="2"/>
      </rPr>
      <t>1 196</t>
    </r>
  </si>
  <si>
    <r>
      <rPr>
        <sz val="9"/>
        <color rgb="FF231F20"/>
        <rFont val="Tahoma"/>
        <family val="2"/>
      </rPr>
      <t>South Africa</t>
    </r>
  </si>
  <si>
    <r>
      <rPr>
        <sz val="9"/>
        <color rgb="FF231F20"/>
        <rFont val="Tahoma"/>
        <family val="2"/>
      </rPr>
      <t>4 187</t>
    </r>
  </si>
  <si>
    <r>
      <rPr>
        <sz val="9"/>
        <color rgb="FF231F20"/>
        <rFont val="Tahoma"/>
        <family val="2"/>
      </rPr>
      <t>3 726</t>
    </r>
  </si>
  <si>
    <r>
      <rPr>
        <sz val="9"/>
        <color rgb="FF231F20"/>
        <rFont val="Tahoma"/>
        <family val="2"/>
      </rPr>
      <t>3 145</t>
    </r>
  </si>
  <si>
    <r>
      <rPr>
        <sz val="9"/>
        <color rgb="FF231F20"/>
        <rFont val="Tahoma"/>
        <family val="2"/>
      </rPr>
      <t>2 950</t>
    </r>
  </si>
  <si>
    <r>
      <rPr>
        <sz val="9"/>
        <color rgb="FF231F20"/>
        <rFont val="Tahoma"/>
        <family val="2"/>
      </rPr>
      <t>2 631</t>
    </r>
  </si>
  <si>
    <r>
      <rPr>
        <sz val="9"/>
        <color rgb="FF231F20"/>
        <rFont val="Tahoma"/>
        <family val="2"/>
      </rPr>
      <t>2 256</t>
    </r>
  </si>
  <si>
    <r>
      <rPr>
        <sz val="9"/>
        <color rgb="FF231F20"/>
        <rFont val="Tahoma"/>
        <family val="2"/>
      </rPr>
      <t>1 864</t>
    </r>
  </si>
  <si>
    <r>
      <rPr>
        <sz val="9"/>
        <color rgb="FF231F20"/>
        <rFont val="Tahoma"/>
        <family val="2"/>
      </rPr>
      <t>1 778</t>
    </r>
  </si>
  <si>
    <r>
      <rPr>
        <sz val="9"/>
        <color rgb="FF231F20"/>
        <rFont val="Tahoma"/>
        <family val="2"/>
      </rPr>
      <t>1 652</t>
    </r>
  </si>
  <si>
    <r>
      <rPr>
        <sz val="9"/>
        <color rgb="FF231F20"/>
        <rFont val="Tahoma"/>
        <family val="2"/>
      </rPr>
      <t>1 526</t>
    </r>
  </si>
  <si>
    <r>
      <rPr>
        <sz val="9"/>
        <color rgb="FF231F20"/>
        <rFont val="Tahoma"/>
        <family val="2"/>
      </rPr>
      <t>1 462</t>
    </r>
  </si>
  <si>
    <r>
      <rPr>
        <sz val="9"/>
        <color rgb="FF231F20"/>
        <rFont val="Tahoma"/>
        <family val="2"/>
      </rPr>
      <t>1 426</t>
    </r>
  </si>
  <si>
    <r>
      <rPr>
        <sz val="9"/>
        <color rgb="FF231F20"/>
        <rFont val="Tahoma"/>
        <family val="2"/>
      </rPr>
      <t>1 397</t>
    </r>
  </si>
  <si>
    <r>
      <rPr>
        <sz val="9"/>
        <color rgb="FF231F20"/>
        <rFont val="Tahoma"/>
        <family val="2"/>
      </rPr>
      <t>Switzerland</t>
    </r>
  </si>
  <si>
    <r>
      <rPr>
        <sz val="9"/>
        <color rgb="FF231F20"/>
        <rFont val="Tahoma"/>
        <family val="2"/>
      </rPr>
      <t>3 908</t>
    </r>
  </si>
  <si>
    <r>
      <rPr>
        <sz val="9"/>
        <color rgb="FF231F20"/>
        <rFont val="Tahoma"/>
        <family val="2"/>
      </rPr>
      <t>3 480</t>
    </r>
  </si>
  <si>
    <r>
      <rPr>
        <sz val="9"/>
        <color rgb="FF231F20"/>
        <rFont val="Tahoma"/>
        <family val="2"/>
      </rPr>
      <t>3 253</t>
    </r>
  </si>
  <si>
    <r>
      <rPr>
        <sz val="9"/>
        <color rgb="FF231F20"/>
        <rFont val="Tahoma"/>
        <family val="2"/>
      </rPr>
      <t>3 196</t>
    </r>
  </si>
  <si>
    <r>
      <rPr>
        <sz val="9"/>
        <color rgb="FF231F20"/>
        <rFont val="Tahoma"/>
        <family val="2"/>
      </rPr>
      <t>3 118</t>
    </r>
  </si>
  <si>
    <r>
      <rPr>
        <sz val="9"/>
        <color rgb="FF231F20"/>
        <rFont val="Tahoma"/>
        <family val="2"/>
      </rPr>
      <t>2 786</t>
    </r>
  </si>
  <si>
    <r>
      <rPr>
        <sz val="9"/>
        <color rgb="FF231F20"/>
        <rFont val="Tahoma"/>
        <family val="2"/>
      </rPr>
      <t>2 582</t>
    </r>
  </si>
  <si>
    <r>
      <rPr>
        <sz val="9"/>
        <color rgb="FF231F20"/>
        <rFont val="Tahoma"/>
        <family val="2"/>
      </rPr>
      <t>2 516</t>
    </r>
  </si>
  <si>
    <r>
      <rPr>
        <sz val="9"/>
        <color rgb="FF231F20"/>
        <rFont val="Tahoma"/>
        <family val="2"/>
      </rPr>
      <t>Thailand</t>
    </r>
  </si>
  <si>
    <r>
      <rPr>
        <sz val="9"/>
        <color rgb="FF231F20"/>
        <rFont val="Tahoma"/>
        <family val="2"/>
      </rPr>
      <t>4 065</t>
    </r>
  </si>
  <si>
    <r>
      <rPr>
        <sz val="9"/>
        <color rgb="FF231F20"/>
        <rFont val="Tahoma"/>
        <family val="2"/>
      </rPr>
      <t>3 156</t>
    </r>
  </si>
  <si>
    <r>
      <rPr>
        <sz val="9"/>
        <color rgb="FF231F20"/>
        <rFont val="Tahoma"/>
        <family val="2"/>
      </rPr>
      <t>2 830</t>
    </r>
  </si>
  <si>
    <r>
      <rPr>
        <sz val="9"/>
        <color rgb="FF231F20"/>
        <rFont val="Tahoma"/>
        <family val="2"/>
      </rPr>
      <t>2 757</t>
    </r>
  </si>
  <si>
    <r>
      <rPr>
        <sz val="9"/>
        <color rgb="FF231F20"/>
        <rFont val="Tahoma"/>
        <family val="2"/>
      </rPr>
      <t>2 389</t>
    </r>
  </si>
  <si>
    <r>
      <rPr>
        <sz val="9"/>
        <color rgb="FF231F20"/>
        <rFont val="Tahoma"/>
        <family val="2"/>
      </rPr>
      <t>1 966</t>
    </r>
  </si>
  <si>
    <r>
      <rPr>
        <sz val="9"/>
        <color rgb="FF231F20"/>
        <rFont val="Tahoma"/>
        <family val="2"/>
      </rPr>
      <t>1 488</t>
    </r>
  </si>
  <si>
    <r>
      <rPr>
        <sz val="9"/>
        <color rgb="FF231F20"/>
        <rFont val="Tahoma"/>
        <family val="2"/>
      </rPr>
      <t>1 354</t>
    </r>
  </si>
  <si>
    <r>
      <rPr>
        <sz val="9"/>
        <color rgb="FF231F20"/>
        <rFont val="Tahoma"/>
        <family val="2"/>
      </rPr>
      <t>3 338</t>
    </r>
  </si>
  <si>
    <r>
      <rPr>
        <sz val="9"/>
        <color rgb="FF231F20"/>
        <rFont val="Tahoma"/>
        <family val="2"/>
      </rPr>
      <t>3 514</t>
    </r>
  </si>
  <si>
    <r>
      <rPr>
        <sz val="9"/>
        <color rgb="FF231F20"/>
        <rFont val="Tahoma"/>
        <family val="2"/>
      </rPr>
      <t>3 041</t>
    </r>
  </si>
  <si>
    <r>
      <rPr>
        <sz val="9"/>
        <color rgb="FF231F20"/>
        <rFont val="Tahoma"/>
        <family val="2"/>
      </rPr>
      <t>2 699</t>
    </r>
  </si>
  <si>
    <r>
      <rPr>
        <sz val="9"/>
        <color rgb="FF231F20"/>
        <rFont val="Tahoma"/>
        <family val="2"/>
      </rPr>
      <t>2 723</t>
    </r>
  </si>
  <si>
    <r>
      <rPr>
        <sz val="9"/>
        <color rgb="FF231F20"/>
        <rFont val="Tahoma"/>
        <family val="2"/>
      </rPr>
      <t>2 627</t>
    </r>
  </si>
  <si>
    <r>
      <rPr>
        <sz val="9"/>
        <color rgb="FF231F20"/>
        <rFont val="Tahoma"/>
        <family val="2"/>
      </rPr>
      <t>2 465</t>
    </r>
  </si>
  <si>
    <r>
      <rPr>
        <sz val="9"/>
        <color rgb="FF231F20"/>
        <rFont val="Tahoma"/>
        <family val="2"/>
      </rPr>
      <t>2 218</t>
    </r>
  </si>
  <si>
    <r>
      <rPr>
        <sz val="9"/>
        <color rgb="FF231F20"/>
        <rFont val="Tahoma"/>
        <family val="2"/>
      </rPr>
      <t>California (US)</t>
    </r>
  </si>
  <si>
    <r>
      <rPr>
        <sz val="9"/>
        <color rgb="FF231F20"/>
        <rFont val="Tahoma"/>
        <family val="2"/>
      </rPr>
      <t>7 844</t>
    </r>
  </si>
  <si>
    <r>
      <rPr>
        <sz val="9"/>
        <color rgb="FF231F20"/>
        <rFont val="Tahoma"/>
        <family val="2"/>
      </rPr>
      <t>7 409</t>
    </r>
  </si>
  <si>
    <r>
      <rPr>
        <sz val="9"/>
        <color rgb="FF231F20"/>
        <rFont val="Tahoma"/>
        <family val="2"/>
      </rPr>
      <t>6 395</t>
    </r>
  </si>
  <si>
    <r>
      <rPr>
        <sz val="9"/>
        <color rgb="FF231F20"/>
        <rFont val="Tahoma"/>
        <family val="2"/>
      </rPr>
      <t>5 537</t>
    </r>
  </si>
  <si>
    <r>
      <rPr>
        <sz val="9"/>
        <color rgb="FF231F20"/>
        <rFont val="Tahoma"/>
        <family val="2"/>
      </rPr>
      <t>5 214</t>
    </r>
  </si>
  <si>
    <r>
      <rPr>
        <sz val="9"/>
        <color rgb="FF231F20"/>
        <rFont val="Tahoma"/>
        <family val="2"/>
      </rPr>
      <t>5 290</t>
    </r>
  </si>
  <si>
    <r>
      <rPr>
        <sz val="9"/>
        <color rgb="FF231F20"/>
        <rFont val="Tahoma"/>
        <family val="2"/>
      </rPr>
      <t>5 111</t>
    </r>
  </si>
  <si>
    <r>
      <rPr>
        <sz val="9"/>
        <color rgb="FF231F20"/>
        <rFont val="Tahoma"/>
        <family val="2"/>
      </rPr>
      <t>4 343</t>
    </r>
  </si>
  <si>
    <r>
      <rPr>
        <sz val="9"/>
        <color rgb="FF231F20"/>
        <rFont val="Tahoma"/>
        <family val="2"/>
      </rPr>
      <t>4 164</t>
    </r>
  </si>
  <si>
    <r>
      <rPr>
        <sz val="9"/>
        <color rgb="FF231F20"/>
        <rFont val="Tahoma"/>
        <family val="2"/>
      </rPr>
      <t>4 236</t>
    </r>
  </si>
  <si>
    <r>
      <rPr>
        <sz val="9"/>
        <color rgb="FF231F20"/>
        <rFont val="Tahoma"/>
        <family val="2"/>
      </rPr>
      <t>Other US states</t>
    </r>
  </si>
  <si>
    <r>
      <rPr>
        <sz val="9"/>
        <color rgb="FF231F20"/>
        <rFont val="Tahoma"/>
        <family val="2"/>
      </rPr>
      <t>7 793</t>
    </r>
  </si>
  <si>
    <r>
      <rPr>
        <sz val="9"/>
        <color rgb="FF231F20"/>
        <rFont val="Tahoma"/>
        <family val="2"/>
      </rPr>
      <t>7 130</t>
    </r>
  </si>
  <si>
    <r>
      <rPr>
        <sz val="9"/>
        <color rgb="FF231F20"/>
        <rFont val="Tahoma"/>
        <family val="2"/>
      </rPr>
      <t>5 762</t>
    </r>
  </si>
  <si>
    <r>
      <rPr>
        <sz val="9"/>
        <color rgb="FF231F20"/>
        <rFont val="Tahoma"/>
        <family val="2"/>
      </rPr>
      <t>4 977</t>
    </r>
  </si>
  <si>
    <r>
      <rPr>
        <sz val="9"/>
        <color rgb="FF231F20"/>
        <rFont val="Tahoma"/>
        <family val="2"/>
      </rPr>
      <t>5 010</t>
    </r>
  </si>
  <si>
    <r>
      <rPr>
        <sz val="9"/>
        <color rgb="FF231F20"/>
        <rFont val="Tahoma"/>
        <family val="2"/>
      </rPr>
      <t>4 981</t>
    </r>
  </si>
  <si>
    <r>
      <rPr>
        <sz val="9"/>
        <color rgb="FF231F20"/>
        <rFont val="Tahoma"/>
        <family val="2"/>
      </rPr>
      <t>4 328</t>
    </r>
  </si>
  <si>
    <r>
      <rPr>
        <sz val="9"/>
        <color rgb="FF231F20"/>
        <rFont val="Tahoma"/>
        <family val="2"/>
      </rPr>
      <t>3 888</t>
    </r>
  </si>
  <si>
    <r>
      <rPr>
        <sz val="9"/>
        <color rgb="FF231F20"/>
        <rFont val="Tahoma"/>
        <family val="2"/>
      </rPr>
      <t>3 744</t>
    </r>
  </si>
  <si>
    <r>
      <rPr>
        <sz val="9"/>
        <color rgb="FF231F20"/>
        <rFont val="Tahoma"/>
        <family val="2"/>
      </rPr>
      <t>3 675</t>
    </r>
  </si>
  <si>
    <r>
      <rPr>
        <sz val="9"/>
        <color rgb="FF231F20"/>
        <rFont val="Tahoma"/>
        <family val="2"/>
      </rPr>
      <t>3 520</t>
    </r>
  </si>
  <si>
    <r>
      <rPr>
        <b/>
        <sz val="9"/>
        <color rgb="FF231F20"/>
        <rFont val="Calibri"/>
        <family val="2"/>
      </rPr>
      <t>Commercial</t>
    </r>
  </si>
  <si>
    <r>
      <rPr>
        <sz val="9"/>
        <color rgb="FF231F20"/>
        <rFont val="Tahoma"/>
        <family val="2"/>
      </rPr>
      <t>2 879</t>
    </r>
  </si>
  <si>
    <r>
      <rPr>
        <sz val="9"/>
        <color rgb="FF231F20"/>
        <rFont val="Tahoma"/>
        <family val="2"/>
      </rPr>
      <t>2 247</t>
    </r>
  </si>
  <si>
    <r>
      <rPr>
        <sz val="9"/>
        <color rgb="FF231F20"/>
        <rFont val="Tahoma"/>
        <family val="2"/>
      </rPr>
      <t>1 979</t>
    </r>
  </si>
  <si>
    <r>
      <rPr>
        <sz val="9"/>
        <color rgb="FF231F20"/>
        <rFont val="Tahoma"/>
        <family val="2"/>
      </rPr>
      <t>1 694</t>
    </r>
  </si>
  <si>
    <r>
      <rPr>
        <sz val="9"/>
        <color rgb="FF231F20"/>
        <rFont val="Tahoma"/>
        <family val="2"/>
      </rPr>
      <t>1 580</t>
    </r>
  </si>
  <si>
    <r>
      <rPr>
        <sz val="9"/>
        <color rgb="FF231F20"/>
        <rFont val="Tahoma"/>
        <family val="2"/>
      </rPr>
      <t>1 384</t>
    </r>
  </si>
  <si>
    <r>
      <rPr>
        <sz val="9"/>
        <color rgb="FF231F20"/>
        <rFont val="Tahoma"/>
        <family val="2"/>
      </rPr>
      <t>1 282</t>
    </r>
  </si>
  <si>
    <r>
      <rPr>
        <sz val="9"/>
        <color rgb="FF231F20"/>
        <rFont val="Tahoma"/>
        <family val="2"/>
      </rPr>
      <t>2 151</t>
    </r>
  </si>
  <si>
    <r>
      <rPr>
        <sz val="9"/>
        <color rgb="FF231F20"/>
        <rFont val="Tahoma"/>
        <family val="2"/>
      </rPr>
      <t>1 583</t>
    </r>
  </si>
  <si>
    <r>
      <rPr>
        <sz val="9"/>
        <color rgb="FF231F20"/>
        <rFont val="Tahoma"/>
        <family val="2"/>
      </rPr>
      <t>1 242</t>
    </r>
  </si>
  <si>
    <r>
      <rPr>
        <sz val="9"/>
        <color rgb="FF231F20"/>
        <rFont val="Tahoma"/>
        <family val="2"/>
      </rPr>
      <t>3 230</t>
    </r>
  </si>
  <si>
    <r>
      <rPr>
        <sz val="9"/>
        <color rgb="FF231F20"/>
        <rFont val="Tahoma"/>
        <family val="2"/>
      </rPr>
      <t>2 524</t>
    </r>
  </si>
  <si>
    <r>
      <rPr>
        <sz val="9"/>
        <color rgb="FF231F20"/>
        <rFont val="Tahoma"/>
        <family val="2"/>
      </rPr>
      <t>2 142</t>
    </r>
  </si>
  <si>
    <r>
      <rPr>
        <sz val="9"/>
        <color rgb="FF231F20"/>
        <rFont val="Tahoma"/>
        <family val="2"/>
      </rPr>
      <t>1 680</t>
    </r>
  </si>
  <si>
    <r>
      <rPr>
        <sz val="9"/>
        <color rgb="FF231F20"/>
        <rFont val="Tahoma"/>
        <family val="2"/>
      </rPr>
      <t>1 419</t>
    </r>
  </si>
  <si>
    <r>
      <rPr>
        <sz val="9"/>
        <color rgb="FF231F20"/>
        <rFont val="Tahoma"/>
        <family val="2"/>
      </rPr>
      <t>1 299</t>
    </r>
  </si>
  <si>
    <r>
      <rPr>
        <sz val="9"/>
        <color rgb="FF231F20"/>
        <rFont val="Tahoma"/>
        <family val="2"/>
      </rPr>
      <t>1 240</t>
    </r>
  </si>
  <si>
    <r>
      <rPr>
        <sz val="9"/>
        <color rgb="FF231F20"/>
        <rFont val="Tahoma"/>
        <family val="2"/>
      </rPr>
      <t>8 632</t>
    </r>
  </si>
  <si>
    <r>
      <rPr>
        <sz val="9"/>
        <color rgb="FF231F20"/>
        <rFont val="Tahoma"/>
        <family val="2"/>
      </rPr>
      <t>4 193</t>
    </r>
  </si>
  <si>
    <r>
      <rPr>
        <sz val="9"/>
        <color rgb="FF231F20"/>
        <rFont val="Tahoma"/>
        <family val="2"/>
      </rPr>
      <t>2 922</t>
    </r>
  </si>
  <si>
    <r>
      <rPr>
        <sz val="9"/>
        <color rgb="FF231F20"/>
        <rFont val="Tahoma"/>
        <family val="2"/>
      </rPr>
      <t>2 966</t>
    </r>
  </si>
  <si>
    <r>
      <rPr>
        <sz val="9"/>
        <color rgb="FF231F20"/>
        <rFont val="Tahoma"/>
        <family val="2"/>
      </rPr>
      <t>2 913</t>
    </r>
  </si>
  <si>
    <r>
      <rPr>
        <sz val="9"/>
        <color rgb="FF231F20"/>
        <rFont val="Tahoma"/>
        <family val="2"/>
      </rPr>
      <t>2 288</t>
    </r>
  </si>
  <si>
    <r>
      <rPr>
        <sz val="9"/>
        <color rgb="FF231F20"/>
        <rFont val="Tahoma"/>
        <family val="2"/>
      </rPr>
      <t>1 876</t>
    </r>
  </si>
  <si>
    <r>
      <rPr>
        <sz val="9"/>
        <color rgb="FF231F20"/>
        <rFont val="Tahoma"/>
        <family val="2"/>
      </rPr>
      <t>2 163</t>
    </r>
  </si>
  <si>
    <r>
      <rPr>
        <sz val="9"/>
        <color rgb="FF231F20"/>
        <rFont val="Tahoma"/>
        <family val="2"/>
      </rPr>
      <t>2 022</t>
    </r>
  </si>
  <si>
    <r>
      <rPr>
        <sz val="9"/>
        <color rgb="FF231F20"/>
        <rFont val="Tahoma"/>
        <family val="2"/>
      </rPr>
      <t>1 697</t>
    </r>
  </si>
  <si>
    <r>
      <rPr>
        <sz val="9"/>
        <color rgb="FF231F20"/>
        <rFont val="Tahoma"/>
        <family val="2"/>
      </rPr>
      <t>1 348</t>
    </r>
  </si>
  <si>
    <r>
      <rPr>
        <sz val="9"/>
        <color rgb="FF231F20"/>
        <rFont val="Tahoma"/>
        <family val="2"/>
      </rPr>
      <t>3 536</t>
    </r>
  </si>
  <si>
    <r>
      <rPr>
        <sz val="9"/>
        <color rgb="FF231F20"/>
        <rFont val="Tahoma"/>
        <family val="2"/>
      </rPr>
      <t>2 284</t>
    </r>
  </si>
  <si>
    <r>
      <rPr>
        <sz val="9"/>
        <color rgb="FF231F20"/>
        <rFont val="Tahoma"/>
        <family val="2"/>
      </rPr>
      <t>1 949</t>
    </r>
  </si>
  <si>
    <r>
      <rPr>
        <sz val="9"/>
        <color rgb="FF231F20"/>
        <rFont val="Tahoma"/>
        <family val="2"/>
      </rPr>
      <t>1 710</t>
    </r>
  </si>
  <si>
    <r>
      <rPr>
        <sz val="9"/>
        <color rgb="FF231F20"/>
        <rFont val="Tahoma"/>
        <family val="2"/>
      </rPr>
      <t>1 369</t>
    </r>
  </si>
  <si>
    <r>
      <rPr>
        <sz val="9"/>
        <color rgb="FF231F20"/>
        <rFont val="Tahoma"/>
        <family val="2"/>
      </rPr>
      <t>1 305</t>
    </r>
  </si>
  <si>
    <r>
      <rPr>
        <sz val="9"/>
        <color rgb="FF231F20"/>
        <rFont val="Tahoma"/>
        <family val="2"/>
      </rPr>
      <t>1 274</t>
    </r>
  </si>
  <si>
    <r>
      <rPr>
        <sz val="9"/>
        <color rgb="FF231F20"/>
        <rFont val="Tahoma"/>
        <family val="2"/>
      </rPr>
      <t>1 127</t>
    </r>
  </si>
  <si>
    <r>
      <rPr>
        <sz val="9"/>
        <color rgb="FF231F20"/>
        <rFont val="Tahoma"/>
        <family val="2"/>
      </rPr>
      <t>1 136</t>
    </r>
  </si>
  <si>
    <r>
      <rPr>
        <sz val="9"/>
        <color rgb="FF231F20"/>
        <rFont val="Tahoma"/>
        <family val="2"/>
      </rPr>
      <t>1 021</t>
    </r>
  </si>
  <si>
    <r>
      <rPr>
        <sz val="9"/>
        <color rgb="FF231F20"/>
        <rFont val="Tahoma"/>
        <family val="2"/>
      </rPr>
      <t>5 466</t>
    </r>
  </si>
  <si>
    <r>
      <rPr>
        <sz val="9"/>
        <color rgb="FF231F20"/>
        <rFont val="Tahoma"/>
        <family val="2"/>
      </rPr>
      <t>4 663</t>
    </r>
  </si>
  <si>
    <r>
      <rPr>
        <sz val="9"/>
        <color rgb="FF231F20"/>
        <rFont val="Tahoma"/>
        <family val="2"/>
      </rPr>
      <t>2 630</t>
    </r>
  </si>
  <si>
    <r>
      <rPr>
        <sz val="9"/>
        <color rgb="FF231F20"/>
        <rFont val="Tahoma"/>
        <family val="2"/>
      </rPr>
      <t>2 076</t>
    </r>
  </si>
  <si>
    <r>
      <rPr>
        <sz val="9"/>
        <color rgb="FF231F20"/>
        <rFont val="Tahoma"/>
        <family val="2"/>
      </rPr>
      <t>2 039</t>
    </r>
  </si>
  <si>
    <r>
      <rPr>
        <sz val="9"/>
        <color rgb="FF231F20"/>
        <rFont val="Tahoma"/>
        <family val="2"/>
      </rPr>
      <t>1 589</t>
    </r>
  </si>
  <si>
    <r>
      <rPr>
        <sz val="9"/>
        <color rgb="FF231F20"/>
        <rFont val="Tahoma"/>
        <family val="2"/>
      </rPr>
      <t>1 459</t>
    </r>
  </si>
  <si>
    <r>
      <rPr>
        <sz val="9"/>
        <color rgb="FF231F20"/>
        <rFont val="Tahoma"/>
        <family val="2"/>
      </rPr>
      <t>1 326</t>
    </r>
  </si>
  <si>
    <r>
      <rPr>
        <sz val="9"/>
        <color rgb="FF231F20"/>
        <rFont val="Tahoma"/>
        <family val="2"/>
      </rPr>
      <t>1 194</t>
    </r>
  </si>
  <si>
    <r>
      <rPr>
        <sz val="9"/>
        <color rgb="FF231F20"/>
        <rFont val="Tahoma"/>
        <family val="2"/>
      </rPr>
      <t>1 153</t>
    </r>
  </si>
  <si>
    <r>
      <rPr>
        <sz val="9"/>
        <color rgb="FF231F20"/>
        <rFont val="Tahoma"/>
        <family val="2"/>
      </rPr>
      <t>5 298</t>
    </r>
  </si>
  <si>
    <r>
      <rPr>
        <sz val="9"/>
        <color rgb="FF231F20"/>
        <rFont val="Tahoma"/>
        <family val="2"/>
      </rPr>
      <t>4 260</t>
    </r>
  </si>
  <si>
    <r>
      <rPr>
        <sz val="9"/>
        <color rgb="FF231F20"/>
        <rFont val="Tahoma"/>
        <family val="2"/>
      </rPr>
      <t>3 158</t>
    </r>
  </si>
  <si>
    <r>
      <rPr>
        <sz val="9"/>
        <color rgb="FF231F20"/>
        <rFont val="Tahoma"/>
        <family val="2"/>
      </rPr>
      <t>2 449</t>
    </r>
  </si>
  <si>
    <r>
      <rPr>
        <sz val="9"/>
        <color rgb="FF231F20"/>
        <rFont val="Tahoma"/>
        <family val="2"/>
      </rPr>
      <t>2 382</t>
    </r>
  </si>
  <si>
    <r>
      <rPr>
        <sz val="9"/>
        <color rgb="FF231F20"/>
        <rFont val="Tahoma"/>
        <family val="2"/>
      </rPr>
      <t>2 295</t>
    </r>
  </si>
  <si>
    <r>
      <rPr>
        <sz val="9"/>
        <color rgb="FF231F20"/>
        <rFont val="Tahoma"/>
        <family val="2"/>
      </rPr>
      <t>2 100</t>
    </r>
  </si>
  <si>
    <r>
      <rPr>
        <sz val="9"/>
        <color rgb="FF231F20"/>
        <rFont val="Tahoma"/>
        <family val="2"/>
      </rPr>
      <t>2 003</t>
    </r>
  </si>
  <si>
    <r>
      <rPr>
        <sz val="9"/>
        <color rgb="FF231F20"/>
        <rFont val="Tahoma"/>
        <family val="2"/>
      </rPr>
      <t>1 717</t>
    </r>
  </si>
  <si>
    <r>
      <rPr>
        <sz val="9"/>
        <color rgb="FF231F20"/>
        <rFont val="Tahoma"/>
        <family val="2"/>
      </rPr>
      <t>2 680</t>
    </r>
  </si>
  <si>
    <r>
      <rPr>
        <sz val="9"/>
        <color rgb="FF231F20"/>
        <rFont val="Tahoma"/>
        <family val="2"/>
      </rPr>
      <t>1 906</t>
    </r>
  </si>
  <si>
    <r>
      <rPr>
        <sz val="9"/>
        <color rgb="FF231F20"/>
        <rFont val="Tahoma"/>
        <family val="2"/>
      </rPr>
      <t>1 838</t>
    </r>
  </si>
  <si>
    <r>
      <rPr>
        <sz val="9"/>
        <color rgb="FF231F20"/>
        <rFont val="Tahoma"/>
        <family val="2"/>
      </rPr>
      <t>1 285</t>
    </r>
  </si>
  <si>
    <r>
      <rPr>
        <sz val="9"/>
        <color rgb="FF231F20"/>
        <rFont val="Tahoma"/>
        <family val="2"/>
      </rPr>
      <t>1 065</t>
    </r>
  </si>
  <si>
    <r>
      <rPr>
        <sz val="9"/>
        <color rgb="FF231F20"/>
        <rFont val="Tahoma"/>
        <family val="2"/>
      </rPr>
      <t>1 663</t>
    </r>
  </si>
  <si>
    <r>
      <rPr>
        <sz val="9"/>
        <color rgb="FF231F20"/>
        <rFont val="Tahoma"/>
        <family val="2"/>
      </rPr>
      <t>1 060</t>
    </r>
  </si>
  <si>
    <r>
      <rPr>
        <sz val="9"/>
        <color rgb="FF231F20"/>
        <rFont val="Tahoma"/>
        <family val="2"/>
      </rPr>
      <t>4 354</t>
    </r>
  </si>
  <si>
    <r>
      <rPr>
        <sz val="9"/>
        <color rgb="FF231F20"/>
        <rFont val="Tahoma"/>
        <family val="2"/>
      </rPr>
      <t>3 799</t>
    </r>
  </si>
  <si>
    <r>
      <rPr>
        <sz val="9"/>
        <color rgb="FF231F20"/>
        <rFont val="Tahoma"/>
        <family val="2"/>
      </rPr>
      <t>3 559</t>
    </r>
  </si>
  <si>
    <r>
      <rPr>
        <sz val="9"/>
        <color rgb="FF231F20"/>
        <rFont val="Tahoma"/>
        <family val="2"/>
      </rPr>
      <t>3 204</t>
    </r>
  </si>
  <si>
    <r>
      <rPr>
        <sz val="9"/>
        <color rgb="FF231F20"/>
        <rFont val="Tahoma"/>
        <family val="2"/>
      </rPr>
      <t>1 437</t>
    </r>
  </si>
  <si>
    <r>
      <rPr>
        <sz val="9"/>
        <color rgb="FF231F20"/>
        <rFont val="Tahoma"/>
        <family val="2"/>
      </rPr>
      <t>1 263</t>
    </r>
  </si>
  <si>
    <r>
      <rPr>
        <sz val="9"/>
        <color rgb="FF231F20"/>
        <rFont val="Tahoma"/>
        <family val="2"/>
      </rPr>
      <t>1 092</t>
    </r>
  </si>
  <si>
    <r>
      <rPr>
        <sz val="9"/>
        <color rgb="FF231F20"/>
        <rFont val="Tahoma"/>
        <family val="2"/>
      </rPr>
      <t>1 750</t>
    </r>
  </si>
  <si>
    <r>
      <rPr>
        <sz val="9"/>
        <color rgb="FF231F20"/>
        <rFont val="Tahoma"/>
        <family val="2"/>
      </rPr>
      <t>1 681</t>
    </r>
  </si>
  <si>
    <r>
      <rPr>
        <sz val="9"/>
        <color rgb="FF231F20"/>
        <rFont val="Tahoma"/>
        <family val="2"/>
      </rPr>
      <t>1 572</t>
    </r>
  </si>
  <si>
    <r>
      <rPr>
        <sz val="9"/>
        <color rgb="FF231F20"/>
        <rFont val="Tahoma"/>
        <family val="2"/>
      </rPr>
      <t>1 545</t>
    </r>
  </si>
  <si>
    <r>
      <rPr>
        <sz val="9"/>
        <color rgb="FF231F20"/>
        <rFont val="Tahoma"/>
        <family val="2"/>
      </rPr>
      <t>Arizona (US)</t>
    </r>
  </si>
  <si>
    <r>
      <rPr>
        <sz val="9"/>
        <color rgb="FF231F20"/>
        <rFont val="Tahoma"/>
        <family val="2"/>
      </rPr>
      <t>7 112</t>
    </r>
  </si>
  <si>
    <r>
      <rPr>
        <sz val="9"/>
        <color rgb="FF231F20"/>
        <rFont val="Tahoma"/>
        <family val="2"/>
      </rPr>
      <t>6 289</t>
    </r>
  </si>
  <si>
    <r>
      <rPr>
        <sz val="9"/>
        <color rgb="FF231F20"/>
        <rFont val="Tahoma"/>
        <family val="2"/>
      </rPr>
      <t>5 542</t>
    </r>
  </si>
  <si>
    <r>
      <rPr>
        <sz val="9"/>
        <color rgb="FF231F20"/>
        <rFont val="Tahoma"/>
        <family val="2"/>
      </rPr>
      <t>4 391</t>
    </r>
  </si>
  <si>
    <r>
      <rPr>
        <sz val="9"/>
        <color rgb="FF231F20"/>
        <rFont val="Tahoma"/>
        <family val="2"/>
      </rPr>
      <t>3 615</t>
    </r>
  </si>
  <si>
    <r>
      <rPr>
        <sz val="9"/>
        <color rgb="FF231F20"/>
        <rFont val="Tahoma"/>
        <family val="2"/>
      </rPr>
      <t>3 878</t>
    </r>
  </si>
  <si>
    <r>
      <rPr>
        <sz val="9"/>
        <color rgb="FF231F20"/>
        <rFont val="Tahoma"/>
        <family val="2"/>
      </rPr>
      <t>3 476</t>
    </r>
  </si>
  <si>
    <r>
      <rPr>
        <sz val="9"/>
        <color rgb="FF231F20"/>
        <rFont val="Tahoma"/>
        <family val="2"/>
      </rPr>
      <t>3 143</t>
    </r>
  </si>
  <si>
    <r>
      <rPr>
        <sz val="9"/>
        <color rgb="FF231F20"/>
        <rFont val="Tahoma"/>
        <family val="2"/>
      </rPr>
      <t>2 718</t>
    </r>
  </si>
  <si>
    <r>
      <rPr>
        <sz val="9"/>
        <color rgb="FF231F20"/>
        <rFont val="Tahoma"/>
        <family val="2"/>
      </rPr>
      <t>2 782</t>
    </r>
  </si>
  <si>
    <r>
      <rPr>
        <sz val="9"/>
        <color rgb="FF231F20"/>
        <rFont val="Tahoma"/>
        <family val="2"/>
      </rPr>
      <t>2 600</t>
    </r>
  </si>
  <si>
    <r>
      <rPr>
        <sz val="9"/>
        <color rgb="FF231F20"/>
        <rFont val="Tahoma"/>
        <family val="2"/>
      </rPr>
      <t>6 565</t>
    </r>
  </si>
  <si>
    <r>
      <rPr>
        <sz val="9"/>
        <color rgb="FF231F20"/>
        <rFont val="Tahoma"/>
        <family val="2"/>
      </rPr>
      <t>6 338</t>
    </r>
  </si>
  <si>
    <r>
      <rPr>
        <sz val="9"/>
        <color rgb="FF231F20"/>
        <rFont val="Tahoma"/>
        <family val="2"/>
      </rPr>
      <t>5 027</t>
    </r>
  </si>
  <si>
    <r>
      <rPr>
        <sz val="9"/>
        <color rgb="FF231F20"/>
        <rFont val="Tahoma"/>
        <family val="2"/>
      </rPr>
      <t>4 687</t>
    </r>
  </si>
  <si>
    <r>
      <rPr>
        <sz val="9"/>
        <color rgb="FF231F20"/>
        <rFont val="Tahoma"/>
        <family val="2"/>
      </rPr>
      <t>3 710</t>
    </r>
  </si>
  <si>
    <r>
      <rPr>
        <sz val="9"/>
        <color rgb="FF231F20"/>
        <rFont val="Tahoma"/>
        <family val="2"/>
      </rPr>
      <t>3 610</t>
    </r>
  </si>
  <si>
    <r>
      <rPr>
        <sz val="9"/>
        <color rgb="FF231F20"/>
        <rFont val="Tahoma"/>
        <family val="2"/>
      </rPr>
      <t>3 739</t>
    </r>
  </si>
  <si>
    <r>
      <rPr>
        <sz val="9"/>
        <color rgb="FF231F20"/>
        <rFont val="Tahoma"/>
        <family val="2"/>
      </rPr>
      <t>3 545</t>
    </r>
  </si>
  <si>
    <r>
      <rPr>
        <sz val="9"/>
        <color rgb="FF231F20"/>
        <rFont val="Tahoma"/>
        <family val="2"/>
      </rPr>
      <t>3 234</t>
    </r>
  </si>
  <si>
    <r>
      <rPr>
        <sz val="9"/>
        <color rgb="FF231F20"/>
        <rFont val="Tahoma"/>
        <family val="2"/>
      </rPr>
      <t>3 132</t>
    </r>
  </si>
  <si>
    <r>
      <rPr>
        <sz val="9"/>
        <color rgb="FF231F20"/>
        <rFont val="Tahoma"/>
        <family val="2"/>
      </rPr>
      <t>2 974</t>
    </r>
  </si>
  <si>
    <r>
      <rPr>
        <sz val="9"/>
        <color rgb="FF231F20"/>
        <rFont val="Tahoma"/>
        <family val="2"/>
      </rPr>
      <t>Massachusetts (US)</t>
    </r>
  </si>
  <si>
    <r>
      <rPr>
        <sz val="9"/>
        <color rgb="FF231F20"/>
        <rFont val="Tahoma"/>
        <family val="2"/>
      </rPr>
      <t>7 014</t>
    </r>
  </si>
  <si>
    <r>
      <rPr>
        <sz val="9"/>
        <color rgb="FF231F20"/>
        <rFont val="Tahoma"/>
        <family val="2"/>
      </rPr>
      <t>6 387</t>
    </r>
  </si>
  <si>
    <r>
      <rPr>
        <sz val="9"/>
        <color rgb="FF231F20"/>
        <rFont val="Tahoma"/>
        <family val="2"/>
      </rPr>
      <t>5 029</t>
    </r>
  </si>
  <si>
    <r>
      <rPr>
        <sz val="9"/>
        <color rgb="FF231F20"/>
        <rFont val="Tahoma"/>
        <family val="2"/>
      </rPr>
      <t>4 277</t>
    </r>
  </si>
  <si>
    <r>
      <rPr>
        <sz val="9"/>
        <color rgb="FF231F20"/>
        <rFont val="Tahoma"/>
        <family val="2"/>
      </rPr>
      <t>4 050</t>
    </r>
  </si>
  <si>
    <r>
      <rPr>
        <sz val="9"/>
        <color rgb="FF231F20"/>
        <rFont val="Tahoma"/>
        <family val="2"/>
      </rPr>
      <t>3 748</t>
    </r>
  </si>
  <si>
    <r>
      <rPr>
        <sz val="9"/>
        <color rgb="FF231F20"/>
        <rFont val="Tahoma"/>
        <family val="2"/>
      </rPr>
      <t>3 662</t>
    </r>
  </si>
  <si>
    <r>
      <rPr>
        <sz val="9"/>
        <color rgb="FF231F20"/>
        <rFont val="Tahoma"/>
        <family val="2"/>
      </rPr>
      <t>3 100</t>
    </r>
  </si>
  <si>
    <r>
      <rPr>
        <sz val="9"/>
        <color rgb="FF231F20"/>
        <rFont val="Tahoma"/>
        <family val="2"/>
      </rPr>
      <t>3 077</t>
    </r>
  </si>
  <si>
    <r>
      <rPr>
        <sz val="9"/>
        <color rgb="FF231F20"/>
        <rFont val="Tahoma"/>
        <family val="2"/>
      </rPr>
      <t>2 726</t>
    </r>
  </si>
  <si>
    <r>
      <rPr>
        <sz val="9"/>
        <color rgb="FF231F20"/>
        <rFont val="Tahoma"/>
        <family val="2"/>
      </rPr>
      <t>New York (US)</t>
    </r>
  </si>
  <si>
    <r>
      <rPr>
        <sz val="9"/>
        <color rgb="FF231F20"/>
        <rFont val="Tahoma"/>
        <family val="2"/>
      </rPr>
      <t>7 389</t>
    </r>
  </si>
  <si>
    <r>
      <rPr>
        <sz val="9"/>
        <color rgb="FF231F20"/>
        <rFont val="Tahoma"/>
        <family val="2"/>
      </rPr>
      <t>6 624</t>
    </r>
  </si>
  <si>
    <r>
      <rPr>
        <sz val="9"/>
        <color rgb="FF231F20"/>
        <rFont val="Tahoma"/>
        <family val="2"/>
      </rPr>
      <t>5 538</t>
    </r>
  </si>
  <si>
    <r>
      <rPr>
        <sz val="9"/>
        <color rgb="FF231F20"/>
        <rFont val="Tahoma"/>
        <family val="2"/>
      </rPr>
      <t>4 296</t>
    </r>
  </si>
  <si>
    <r>
      <rPr>
        <sz val="9"/>
        <color rgb="FF231F20"/>
        <rFont val="Tahoma"/>
        <family val="2"/>
      </rPr>
      <t>3 829</t>
    </r>
  </si>
  <si>
    <r>
      <rPr>
        <sz val="9"/>
        <color rgb="FF231F20"/>
        <rFont val="Tahoma"/>
        <family val="2"/>
      </rPr>
      <t>3 540</t>
    </r>
  </si>
  <si>
    <r>
      <rPr>
        <sz val="9"/>
        <color rgb="FF231F20"/>
        <rFont val="Tahoma"/>
        <family val="2"/>
      </rPr>
      <t>3 291</t>
    </r>
  </si>
  <si>
    <r>
      <rPr>
        <sz val="9"/>
        <color rgb="FF231F20"/>
        <rFont val="Tahoma"/>
        <family val="2"/>
      </rPr>
      <t>2 860</t>
    </r>
  </si>
  <si>
    <r>
      <rPr>
        <sz val="9"/>
        <color rgb="FF231F20"/>
        <rFont val="Tahoma"/>
        <family val="2"/>
      </rPr>
      <t>2 709</t>
    </r>
  </si>
  <si>
    <r>
      <rPr>
        <sz val="9"/>
        <color rgb="FF231F20"/>
        <rFont val="Tahoma"/>
        <family val="2"/>
      </rPr>
      <t>2 677</t>
    </r>
  </si>
  <si>
    <r>
      <rPr>
        <sz val="9"/>
        <color rgb="FF231F20"/>
        <rFont val="Tahoma"/>
        <family val="2"/>
      </rPr>
      <t>2 815</t>
    </r>
  </si>
  <si>
    <r>
      <rPr>
        <i/>
        <sz val="8"/>
        <color rgb="FF231F20"/>
        <rFont val="Trebuchet MS"/>
        <family val="2"/>
      </rPr>
      <t>Source: IRENA Renewable Cost Database</t>
    </r>
  </si>
  <si>
    <r>
      <rPr>
        <b/>
        <sz val="9.5"/>
        <color rgb="FF231F20"/>
        <rFont val="Calibri"/>
        <family val="2"/>
      </rPr>
      <t xml:space="preserve">Table 3.2  </t>
    </r>
    <r>
      <rPr>
        <sz val="9.5"/>
        <color rgb="FF231F20"/>
        <rFont val="Tahoma"/>
        <family val="2"/>
      </rPr>
      <t>Global weighted-average capacity factors for utility-scale PV systems by year of commissioning, 2010–2020</t>
    </r>
  </si>
  <si>
    <r>
      <rPr>
        <b/>
        <sz val="9"/>
        <color rgb="FFFFFFFF"/>
        <rFont val="Calibri"/>
        <family val="2"/>
      </rPr>
      <t>Year</t>
    </r>
  </si>
  <si>
    <r>
      <rPr>
        <b/>
        <sz val="9"/>
        <color rgb="FFFFFFFF"/>
        <rFont val="Calibri"/>
        <family val="2"/>
      </rPr>
      <t>5</t>
    </r>
    <r>
      <rPr>
        <b/>
        <vertAlign val="superscript"/>
        <sz val="5"/>
        <color rgb="FFFFFFFF"/>
        <rFont val="Calibri"/>
        <family val="2"/>
      </rPr>
      <t xml:space="preserve">th  </t>
    </r>
    <r>
      <rPr>
        <b/>
        <sz val="9"/>
        <color rgb="FFFFFFFF"/>
        <rFont val="Calibri"/>
        <family val="2"/>
      </rPr>
      <t>percentile</t>
    </r>
  </si>
  <si>
    <r>
      <rPr>
        <b/>
        <sz val="9"/>
        <color rgb="FFFFFFFF"/>
        <rFont val="Calibri"/>
        <family val="2"/>
      </rPr>
      <t>95</t>
    </r>
    <r>
      <rPr>
        <b/>
        <vertAlign val="superscript"/>
        <sz val="5"/>
        <color rgb="FFFFFFFF"/>
        <rFont val="Calibri"/>
        <family val="2"/>
      </rPr>
      <t xml:space="preserve">th  </t>
    </r>
    <r>
      <rPr>
        <b/>
        <sz val="9"/>
        <color rgb="FFFFFFFF"/>
        <rFont val="Calibri"/>
        <family val="2"/>
      </rPr>
      <t>percentile</t>
    </r>
  </si>
  <si>
    <r>
      <rPr>
        <i/>
        <sz val="8"/>
        <color rgb="FF231F20"/>
        <rFont val="Trebuchet MS"/>
        <family val="2"/>
      </rPr>
      <t xml:space="preserve">Source: IRENA Renewable Cost Database
</t>
    </r>
    <r>
      <rPr>
        <i/>
        <sz val="8"/>
        <color rgb="FF231F20"/>
        <rFont val="Trebuchet MS"/>
        <family val="2"/>
      </rPr>
      <t>Note: These capacity factors are the AC-to-DC capacity factors, given that installed cost data in this report for solar PV (only) are expressed as per kilowatt DC.</t>
    </r>
  </si>
  <si>
    <t>Figure 3.7 Global average inverter load ratio trend, 2010-2020</t>
  </si>
  <si>
    <t>ILR average</t>
  </si>
  <si>
    <t>1-axis</t>
  </si>
  <si>
    <t>fixed</t>
  </si>
  <si>
    <t>Figure B3.1 Behind-the-meter residential lithium-ion battery system prices in Germany, Australia, France, Italy and the United Kingdom, 2014-2020</t>
  </si>
  <si>
    <r>
      <t>5</t>
    </r>
    <r>
      <rPr>
        <b/>
        <vertAlign val="superscript"/>
        <sz val="11"/>
        <color rgb="FF555555"/>
        <rFont val="Arial"/>
        <family val="2"/>
      </rPr>
      <t>th</t>
    </r>
    <r>
      <rPr>
        <b/>
        <sz val="11"/>
        <color rgb="FF555555"/>
        <rFont val="Arial"/>
        <family val="2"/>
      </rPr>
      <t xml:space="preserve"> percentile</t>
    </r>
  </si>
  <si>
    <t>median</t>
  </si>
  <si>
    <r>
      <t>95</t>
    </r>
    <r>
      <rPr>
        <b/>
        <vertAlign val="superscript"/>
        <sz val="11"/>
        <color rgb="FF555555"/>
        <rFont val="Arial"/>
        <family val="2"/>
      </rPr>
      <t>th</t>
    </r>
    <r>
      <rPr>
        <b/>
        <sz val="11"/>
        <color rgb="FF555555"/>
        <rFont val="Arial"/>
        <family val="2"/>
      </rPr>
      <t xml:space="preserve"> percentile</t>
    </r>
  </si>
  <si>
    <t>2021-Q1</t>
  </si>
  <si>
    <t>UK</t>
  </si>
  <si>
    <t>Figure 3.8 Global utility-scale solar PV project levelised cost of electricity and range, 2010-2020</t>
  </si>
  <si>
    <t>Figure B3.2 Drivers of the decline of LCOE of utility-scale solar PV (2010-2020)</t>
  </si>
  <si>
    <t>2020 USD/kWh negative</t>
  </si>
  <si>
    <t>Share Of Decline 2010-2020</t>
  </si>
  <si>
    <t>TIC</t>
  </si>
  <si>
    <t>Module</t>
  </si>
  <si>
    <t>Other soft costs</t>
  </si>
  <si>
    <t>Installation/EPC/development</t>
  </si>
  <si>
    <t>Inverter</t>
  </si>
  <si>
    <t>Other BoS hardware</t>
  </si>
  <si>
    <t>Finance</t>
  </si>
  <si>
    <t>WACC</t>
  </si>
  <si>
    <t>Performance</t>
  </si>
  <si>
    <t>capacity factor</t>
  </si>
  <si>
    <t>Opex</t>
  </si>
  <si>
    <t>all-in O&amp;M</t>
  </si>
  <si>
    <t>Total</t>
  </si>
  <si>
    <t>Figure 3.9 Utility-scale solar PV weighted average cost of electricity in selected countries, 2010-2020</t>
  </si>
  <si>
    <r>
      <rPr>
        <b/>
        <sz val="9.5"/>
        <color rgb="FF231F20"/>
        <rFont val="Calibri"/>
        <family val="2"/>
      </rPr>
      <t xml:space="preserve">Table 3.3  </t>
    </r>
    <r>
      <rPr>
        <sz val="9.5"/>
        <color rgb="FF231F20"/>
        <rFont val="Tahoma"/>
        <family val="2"/>
      </rPr>
      <t>Residential and commercial sector solar PV levelised cost of electricity by country or state, 2010-2019</t>
    </r>
  </si>
  <si>
    <r>
      <rPr>
        <b/>
        <sz val="9"/>
        <color rgb="FFFFFFFF"/>
        <rFont val="Calibri"/>
        <family val="2"/>
      </rPr>
      <t>2020 USD/ kWh</t>
    </r>
  </si>
  <si>
    <r>
      <rPr>
        <i/>
        <sz val="8"/>
        <color rgb="FF231F20"/>
        <rFont val="Trebuchet MS"/>
        <family val="2"/>
      </rPr>
      <t xml:space="preserve">Source: IRENA Renewable Cost Database
</t>
    </r>
    <r>
      <rPr>
        <i/>
        <sz val="8"/>
        <color rgb="FF231F20"/>
        <rFont val="Trebuchet MS"/>
        <family val="2"/>
      </rPr>
      <t>Note: Unlike all other LCOE data presented in this report, the LCOE data in this table is calculated using a fixed, 5% WACC assumption.</t>
    </r>
  </si>
  <si>
    <t>Figure 4.1 Global weighted-average and range of total installed costs, capacity factors and LCOE for offshore
wind, 2010-2020</t>
  </si>
  <si>
    <t>Offshore wind 2010-2020</t>
  </si>
  <si>
    <t>Figure 4.2  Average distance from shore and water depth for offshore wind, 2000-2020</t>
  </si>
  <si>
    <t>Offshore wind project characteristics</t>
  </si>
  <si>
    <t>Avg. distance from shore (km)</t>
  </si>
  <si>
    <t>Avg. water depth (m)</t>
  </si>
  <si>
    <t>Turbine rating (MW)</t>
  </si>
  <si>
    <t>Figure 4.3  Project turbine size and global weighted average turbine size and wind farm capacity for offshore wind, 2000-2020</t>
  </si>
  <si>
    <t>Turbine rating and project capacity (MW)</t>
  </si>
  <si>
    <t>Turbine rating</t>
  </si>
  <si>
    <t>Project capacity</t>
  </si>
  <si>
    <t>Average Capacity</t>
  </si>
  <si>
    <t>Figure 4.4  Project and weighted average total installed costs for offshore wind, 2000-2020</t>
  </si>
  <si>
    <r>
      <rPr>
        <b/>
        <sz val="11"/>
        <color theme="1"/>
        <rFont val="Calibri"/>
        <family val="2"/>
        <scheme val="minor"/>
      </rPr>
      <t xml:space="preserve">Figure 4.5 </t>
    </r>
    <r>
      <rPr>
        <sz val="11"/>
        <color theme="1"/>
        <rFont val="Calibri"/>
        <family val="2"/>
        <scheme val="minor"/>
      </rPr>
      <t xml:space="preserve"> Representative offshore wind farm total installed cost breakdowns by country/region, 2013, 2016, 2017 and 2019</t>
    </r>
  </si>
  <si>
    <t>Source</t>
  </si>
  <si>
    <t>Cost breakdown</t>
  </si>
  <si>
    <t>Share of total installed costs</t>
  </si>
  <si>
    <t>Europe (2015)</t>
  </si>
  <si>
    <t>Turbine</t>
  </si>
  <si>
    <t>Foundations</t>
  </si>
  <si>
    <t>Electrical Interconnection</t>
  </si>
  <si>
    <t>Development</t>
  </si>
  <si>
    <t>Contingency &amp; Other</t>
  </si>
  <si>
    <t>Generic OECD average (2019)</t>
  </si>
  <si>
    <t>IEA Wind, generic (2016)</t>
  </si>
  <si>
    <t>IEA Wind, generic (2017)</t>
  </si>
  <si>
    <t>JRC (2017)</t>
  </si>
  <si>
    <t>United Kingdom (2019)</t>
  </si>
  <si>
    <t>United States (2013)</t>
  </si>
  <si>
    <t>United States (2017)</t>
  </si>
  <si>
    <t>Figure 4.6  Project and weighted average capacity factors for offshore wind, 2000-2020</t>
  </si>
  <si>
    <t>Figure 4.7  Offshore wind project and global weighted average LCOEs and auction/PPA prices, 2000-2024</t>
  </si>
  <si>
    <t>LCOE and auction/PPA prices (2020 USD/kWh)</t>
  </si>
  <si>
    <t xml:space="preserve">Table 4.1  Regional and country weighted-average total installed costs and ranges for offshore wind, 2010 and 2020 </t>
  </si>
  <si>
    <r>
      <rPr>
        <b/>
        <sz val="9"/>
        <color rgb="FF231F20"/>
        <rFont val="Calibri"/>
        <family val="2"/>
      </rPr>
      <t>Asia</t>
    </r>
  </si>
  <si>
    <r>
      <rPr>
        <sz val="9"/>
        <color rgb="FF231F20"/>
        <rFont val="Tahoma"/>
        <family val="2"/>
      </rPr>
      <t>2 877</t>
    </r>
  </si>
  <si>
    <r>
      <rPr>
        <b/>
        <sz val="9"/>
        <color rgb="FF231F20"/>
        <rFont val="Calibri"/>
        <family val="2"/>
      </rPr>
      <t>4 517</t>
    </r>
  </si>
  <si>
    <r>
      <rPr>
        <sz val="9"/>
        <color rgb="FF231F20"/>
        <rFont val="Tahoma"/>
        <family val="2"/>
      </rPr>
      <t>5 058</t>
    </r>
  </si>
  <si>
    <r>
      <rPr>
        <sz val="9"/>
        <color rgb="FF231F20"/>
        <rFont val="Tahoma"/>
        <family val="2"/>
      </rPr>
      <t>2 707</t>
    </r>
  </si>
  <si>
    <r>
      <rPr>
        <b/>
        <sz val="9"/>
        <color rgb="FF231F20"/>
        <rFont val="Calibri"/>
        <family val="2"/>
      </rPr>
      <t>3 001</t>
    </r>
  </si>
  <si>
    <r>
      <rPr>
        <sz val="9"/>
        <color rgb="FF231F20"/>
        <rFont val="Tahoma"/>
        <family val="2"/>
      </rPr>
      <t>4 675</t>
    </r>
  </si>
  <si>
    <r>
      <rPr>
        <sz val="9"/>
        <color rgb="FF231F20"/>
        <rFont val="Tahoma"/>
        <family val="2"/>
      </rPr>
      <t>2 810</t>
    </r>
  </si>
  <si>
    <r>
      <rPr>
        <b/>
        <sz val="9"/>
        <color rgb="FF231F20"/>
        <rFont val="Calibri"/>
        <family val="2"/>
      </rPr>
      <t>4 476</t>
    </r>
  </si>
  <si>
    <r>
      <rPr>
        <sz val="9"/>
        <color rgb="FF231F20"/>
        <rFont val="Tahoma"/>
        <family val="2"/>
      </rPr>
      <t>4 972</t>
    </r>
  </si>
  <si>
    <r>
      <rPr>
        <sz val="9"/>
        <color rgb="FF231F20"/>
        <rFont val="Tahoma"/>
        <family val="2"/>
      </rPr>
      <t>2 691</t>
    </r>
  </si>
  <si>
    <r>
      <rPr>
        <b/>
        <sz val="9"/>
        <color rgb="FF231F20"/>
        <rFont val="Calibri"/>
        <family val="2"/>
      </rPr>
      <t>2 968</t>
    </r>
  </si>
  <si>
    <r>
      <rPr>
        <sz val="9"/>
        <color rgb="FF231F20"/>
        <rFont val="Tahoma"/>
        <family val="2"/>
      </rPr>
      <t>Japan*</t>
    </r>
  </si>
  <si>
    <r>
      <rPr>
        <sz val="9"/>
        <color rgb="FF231F20"/>
        <rFont val="Tahoma"/>
        <family val="2"/>
      </rPr>
      <t>4 935</t>
    </r>
  </si>
  <si>
    <r>
      <rPr>
        <b/>
        <sz val="9"/>
        <color rgb="FF231F20"/>
        <rFont val="Calibri"/>
        <family val="2"/>
      </rPr>
      <t>4 935</t>
    </r>
  </si>
  <si>
    <r>
      <rPr>
        <sz val="9"/>
        <color rgb="FF231F20"/>
        <rFont val="Tahoma"/>
        <family val="2"/>
      </rPr>
      <t>4 959</t>
    </r>
  </si>
  <si>
    <r>
      <rPr>
        <b/>
        <sz val="9"/>
        <color rgb="FF231F20"/>
        <rFont val="Calibri"/>
        <family val="2"/>
      </rPr>
      <t>4 959</t>
    </r>
  </si>
  <si>
    <r>
      <rPr>
        <sz val="9"/>
        <color rgb="FF231F20"/>
        <rFont val="Tahoma"/>
        <family val="2"/>
      </rPr>
      <t>n.a.</t>
    </r>
  </si>
  <si>
    <r>
      <rPr>
        <b/>
        <sz val="9"/>
        <color rgb="FF231F20"/>
        <rFont val="Calibri"/>
        <family val="2"/>
      </rPr>
      <t>n.a.</t>
    </r>
  </si>
  <si>
    <r>
      <rPr>
        <sz val="9"/>
        <color rgb="FF231F20"/>
        <rFont val="Tahoma"/>
        <family val="2"/>
      </rPr>
      <t>4 944</t>
    </r>
  </si>
  <si>
    <r>
      <rPr>
        <b/>
        <sz val="9"/>
        <color rgb="FF231F20"/>
        <rFont val="Calibri"/>
        <family val="2"/>
      </rPr>
      <t>4 944</t>
    </r>
  </si>
  <si>
    <r>
      <rPr>
        <b/>
        <sz val="9"/>
        <color rgb="FF231F20"/>
        <rFont val="Calibri"/>
        <family val="2"/>
      </rPr>
      <t>Europe</t>
    </r>
  </si>
  <si>
    <r>
      <rPr>
        <sz val="9"/>
        <color rgb="FF231F20"/>
        <rFont val="Tahoma"/>
        <family val="2"/>
      </rPr>
      <t>3 555</t>
    </r>
  </si>
  <si>
    <r>
      <rPr>
        <b/>
        <sz val="9"/>
        <color rgb="FF231F20"/>
        <rFont val="Calibri"/>
        <family val="2"/>
      </rPr>
      <t>4 713</t>
    </r>
  </si>
  <si>
    <r>
      <rPr>
        <sz val="9"/>
        <color rgb="FF231F20"/>
        <rFont val="Tahoma"/>
        <family val="2"/>
      </rPr>
      <t>6 504</t>
    </r>
  </si>
  <si>
    <r>
      <rPr>
        <sz val="9"/>
        <color rgb="FF231F20"/>
        <rFont val="Tahoma"/>
        <family val="2"/>
      </rPr>
      <t>2 696</t>
    </r>
  </si>
  <si>
    <r>
      <rPr>
        <b/>
        <sz val="9"/>
        <color rgb="FF231F20"/>
        <rFont val="Calibri"/>
        <family val="2"/>
      </rPr>
      <t>3 394</t>
    </r>
  </si>
  <si>
    <r>
      <rPr>
        <sz val="9"/>
        <color rgb="FF231F20"/>
        <rFont val="Tahoma"/>
        <family val="2"/>
      </rPr>
      <t>5 840</t>
    </r>
  </si>
  <si>
    <r>
      <rPr>
        <sz val="9"/>
        <color rgb="FF231F20"/>
        <rFont val="Tahoma"/>
        <family val="2"/>
      </rPr>
      <t>Belgium</t>
    </r>
  </si>
  <si>
    <r>
      <rPr>
        <sz val="9"/>
        <color rgb="FF231F20"/>
        <rFont val="Tahoma"/>
        <family val="2"/>
      </rPr>
      <t>6 113</t>
    </r>
  </si>
  <si>
    <r>
      <rPr>
        <b/>
        <sz val="9"/>
        <color rgb="FF231F20"/>
        <rFont val="Calibri"/>
        <family val="2"/>
      </rPr>
      <t>6 113</t>
    </r>
  </si>
  <si>
    <r>
      <rPr>
        <sz val="9"/>
        <color rgb="FF231F20"/>
        <rFont val="Tahoma"/>
        <family val="2"/>
      </rPr>
      <t>3 254</t>
    </r>
  </si>
  <si>
    <r>
      <rPr>
        <b/>
        <sz val="9"/>
        <color rgb="FF231F20"/>
        <rFont val="Calibri"/>
        <family val="2"/>
      </rPr>
      <t>3 422</t>
    </r>
  </si>
  <si>
    <r>
      <rPr>
        <sz val="9"/>
        <color rgb="FF231F20"/>
        <rFont val="Tahoma"/>
        <family val="2"/>
      </rPr>
      <t>3 741</t>
    </r>
  </si>
  <si>
    <r>
      <rPr>
        <sz val="9"/>
        <color rgb="FF231F20"/>
        <rFont val="Tahoma"/>
        <family val="2"/>
      </rPr>
      <t>Denmark*</t>
    </r>
  </si>
  <si>
    <r>
      <rPr>
        <sz val="9"/>
        <color rgb="FF231F20"/>
        <rFont val="Tahoma"/>
        <family val="2"/>
      </rPr>
      <t>3 303</t>
    </r>
  </si>
  <si>
    <r>
      <rPr>
        <b/>
        <sz val="9"/>
        <color rgb="FF231F20"/>
        <rFont val="Calibri"/>
        <family val="2"/>
      </rPr>
      <t>3 303</t>
    </r>
  </si>
  <si>
    <r>
      <rPr>
        <sz val="9"/>
        <color rgb="FF231F20"/>
        <rFont val="Tahoma"/>
        <family val="2"/>
      </rPr>
      <t>2 963</t>
    </r>
  </si>
  <si>
    <r>
      <rPr>
        <b/>
        <sz val="9"/>
        <color rgb="FF231F20"/>
        <rFont val="Calibri"/>
        <family val="2"/>
      </rPr>
      <t>2 963</t>
    </r>
  </si>
  <si>
    <r>
      <rPr>
        <b/>
        <sz val="9"/>
        <color rgb="FF231F20"/>
        <rFont val="Calibri"/>
        <family val="2"/>
      </rPr>
      <t>6 504</t>
    </r>
  </si>
  <si>
    <r>
      <rPr>
        <sz val="9"/>
        <color rgb="FF231F20"/>
        <rFont val="Tahoma"/>
        <family val="2"/>
      </rPr>
      <t>3 523</t>
    </r>
  </si>
  <si>
    <r>
      <rPr>
        <b/>
        <sz val="9"/>
        <color rgb="FF231F20"/>
        <rFont val="Calibri"/>
        <family val="2"/>
      </rPr>
      <t>4 143</t>
    </r>
  </si>
  <si>
    <r>
      <rPr>
        <sz val="9"/>
        <color rgb="FF231F20"/>
        <rFont val="Tahoma"/>
        <family val="2"/>
      </rPr>
      <t>4 336</t>
    </r>
  </si>
  <si>
    <r>
      <rPr>
        <sz val="9"/>
        <color rgb="FF231F20"/>
        <rFont val="Tahoma"/>
        <family val="2"/>
      </rPr>
      <t>4 078</t>
    </r>
  </si>
  <si>
    <r>
      <rPr>
        <b/>
        <sz val="9"/>
        <color rgb="FF231F20"/>
        <rFont val="Calibri"/>
        <family val="2"/>
      </rPr>
      <t>4 588</t>
    </r>
  </si>
  <si>
    <r>
      <rPr>
        <sz val="9"/>
        <color rgb="FF231F20"/>
        <rFont val="Tahoma"/>
        <family val="2"/>
      </rPr>
      <t>4 895</t>
    </r>
  </si>
  <si>
    <r>
      <rPr>
        <sz val="9"/>
        <color rgb="FF231F20"/>
        <rFont val="Tahoma"/>
        <family val="2"/>
      </rPr>
      <t>4 552</t>
    </r>
  </si>
  <si>
    <r>
      <rPr>
        <b/>
        <sz val="9"/>
        <color rgb="FF231F20"/>
        <rFont val="Calibri"/>
        <family val="2"/>
      </rPr>
      <t>4 552</t>
    </r>
  </si>
  <si>
    <r>
      <rPr>
        <sz val="9"/>
        <color rgb="FF231F20"/>
        <rFont val="Tahoma"/>
        <family val="2"/>
      </rPr>
      <t>Netherlands</t>
    </r>
  </si>
  <si>
    <r>
      <rPr>
        <b/>
        <sz val="9"/>
        <color rgb="FF231F20"/>
        <rFont val="Calibri"/>
        <family val="2"/>
      </rPr>
      <t>2 745</t>
    </r>
  </si>
  <si>
    <r>
      <rPr>
        <sz val="9"/>
        <color rgb="FF231F20"/>
        <rFont val="Tahoma"/>
        <family val="2"/>
      </rPr>
      <t>6 201</t>
    </r>
  </si>
  <si>
    <t>Table 4.2  Weighted average capacity factors for offshore wind projects in six countries, 2010 and 2020</t>
  </si>
  <si>
    <r>
      <rPr>
        <sz val="9"/>
        <color rgb="FF231F20"/>
        <rFont val="Tahoma"/>
        <family val="2"/>
      </rPr>
      <t>Netherlands**</t>
    </r>
  </si>
  <si>
    <r>
      <rPr>
        <sz val="9"/>
        <color rgb="FF231F20"/>
        <rFont val="Tahoma"/>
        <family val="2"/>
      </rPr>
      <t>48**</t>
    </r>
  </si>
  <si>
    <t>*  Countries with data only for projects commissioned in 2019</t>
  </si>
  <si>
    <t>** The Netherlands had no projects commissioned in 2010, so data for projects commissioned in 2015 are shown</t>
  </si>
  <si>
    <t>Table 4.3  Regional and country weighted average LCOE of offshore wind, 2010 and 2020</t>
  </si>
  <si>
    <r>
      <rPr>
        <b/>
        <vertAlign val="subscript"/>
        <sz val="10"/>
        <color rgb="FFFFFFFF"/>
        <rFont val="Arial"/>
        <family val="2"/>
      </rPr>
      <t>5</t>
    </r>
    <r>
      <rPr>
        <b/>
        <sz val="10"/>
        <color rgb="FFFFFFFF"/>
        <rFont val="Arial"/>
        <family val="2"/>
      </rPr>
      <t>th percentile</t>
    </r>
  </si>
  <si>
    <r>
      <rPr>
        <b/>
        <sz val="10"/>
        <color rgb="FFFFFFFF"/>
        <rFont val="Arial"/>
        <family val="2"/>
      </rPr>
      <t>Weighted average</t>
    </r>
  </si>
  <si>
    <r>
      <rPr>
        <b/>
        <vertAlign val="subscript"/>
        <sz val="10"/>
        <color rgb="FFFFFFFF"/>
        <rFont val="Arial"/>
        <family val="2"/>
      </rPr>
      <t>95</t>
    </r>
    <r>
      <rPr>
        <b/>
        <sz val="10"/>
        <color rgb="FFFFFFFF"/>
        <rFont val="Arial"/>
        <family val="2"/>
      </rPr>
      <t>th percentile</t>
    </r>
  </si>
  <si>
    <r>
      <rPr>
        <b/>
        <sz val="10"/>
        <color rgb="FFFFFFFF"/>
        <rFont val="Arial"/>
        <family val="2"/>
      </rPr>
      <t>(2020 USD/kW)</t>
    </r>
  </si>
  <si>
    <r>
      <rPr>
        <b/>
        <sz val="10"/>
        <color rgb="FF231F20"/>
        <rFont val="Arial"/>
        <family val="2"/>
      </rPr>
      <t>Asia</t>
    </r>
  </si>
  <si>
    <r>
      <rPr>
        <sz val="10"/>
        <color rgb="FF231F20"/>
        <rFont val="Arial"/>
        <family val="2"/>
      </rPr>
      <t>China</t>
    </r>
  </si>
  <si>
    <r>
      <rPr>
        <sz val="10"/>
        <color rgb="FF231F20"/>
        <rFont val="Arial"/>
        <family val="2"/>
      </rPr>
      <t>Japan*</t>
    </r>
  </si>
  <si>
    <r>
      <rPr>
        <sz val="10"/>
        <color rgb="FF231F20"/>
        <rFont val="Arial"/>
        <family val="2"/>
      </rPr>
      <t>Republic of Korea</t>
    </r>
  </si>
  <si>
    <r>
      <rPr>
        <sz val="10"/>
        <color rgb="FF231F20"/>
        <rFont val="Arial"/>
        <family val="2"/>
      </rPr>
      <t>n.a.</t>
    </r>
  </si>
  <si>
    <r>
      <rPr>
        <b/>
        <sz val="10"/>
        <color rgb="FF231F20"/>
        <rFont val="Arial"/>
        <family val="2"/>
      </rPr>
      <t>n.a.</t>
    </r>
  </si>
  <si>
    <r>
      <rPr>
        <b/>
        <sz val="10"/>
        <color rgb="FF231F20"/>
        <rFont val="Arial"/>
        <family val="2"/>
      </rPr>
      <t>Europe</t>
    </r>
  </si>
  <si>
    <r>
      <rPr>
        <sz val="10"/>
        <color rgb="FF231F20"/>
        <rFont val="Arial"/>
        <family val="2"/>
      </rPr>
      <t>Belgium</t>
    </r>
  </si>
  <si>
    <r>
      <rPr>
        <sz val="10"/>
        <color rgb="FF231F20"/>
        <rFont val="Arial"/>
        <family val="2"/>
      </rPr>
      <t>Denmark*</t>
    </r>
  </si>
  <si>
    <r>
      <rPr>
        <sz val="10"/>
        <color rgb="FF231F20"/>
        <rFont val="Arial"/>
        <family val="2"/>
      </rPr>
      <t>Germany</t>
    </r>
  </si>
  <si>
    <r>
      <rPr>
        <sz val="10"/>
        <color rgb="FF231F20"/>
        <rFont val="Arial"/>
        <family val="2"/>
      </rPr>
      <t>Netherlands</t>
    </r>
  </si>
  <si>
    <r>
      <rPr>
        <sz val="10"/>
        <color rgb="FF231F20"/>
        <rFont val="Arial"/>
        <family val="2"/>
      </rPr>
      <t>United Kingdom</t>
    </r>
  </si>
  <si>
    <t>* = Countries with data only for projects commissioned in 2019</t>
  </si>
  <si>
    <t>Figure 5.1 Global weighted-average total installed costs, capacity factors and LCOE for CSP, 2010-2020</t>
  </si>
  <si>
    <t>Concentrating solar power 2010-2020</t>
  </si>
  <si>
    <r>
      <rPr>
        <b/>
        <sz val="9.5"/>
        <color rgb="FF231F20"/>
        <rFont val="Calibri"/>
        <family val="2"/>
      </rPr>
      <t xml:space="preserve">Table 5.1  </t>
    </r>
    <r>
      <rPr>
        <sz val="9.5"/>
        <color rgb="FF231F20"/>
        <rFont val="Tahoma"/>
        <family val="2"/>
      </rPr>
      <t>Representative CSP total installed costs by component, 2020</t>
    </r>
  </si>
  <si>
    <r>
      <rPr>
        <b/>
        <sz val="9"/>
        <color rgb="FFFFFFFF"/>
        <rFont val="Calibri"/>
        <family val="2"/>
      </rPr>
      <t>Parabolic trough</t>
    </r>
  </si>
  <si>
    <r>
      <rPr>
        <b/>
        <sz val="9"/>
        <color rgb="FFFFFFFF"/>
        <rFont val="Calibri"/>
        <family val="2"/>
      </rPr>
      <t>Solar Tower</t>
    </r>
  </si>
  <si>
    <r>
      <rPr>
        <b/>
        <sz val="9"/>
        <color rgb="FF231F20"/>
        <rFont val="Calibri"/>
        <family val="2"/>
      </rPr>
      <t>Owner's cost</t>
    </r>
  </si>
  <si>
    <r>
      <rPr>
        <b/>
        <sz val="9"/>
        <color rgb="FF231F20"/>
        <rFont val="Calibri"/>
        <family val="2"/>
      </rPr>
      <t>Indirect EPC cost</t>
    </r>
  </si>
  <si>
    <r>
      <rPr>
        <b/>
        <sz val="9"/>
        <color rgb="FF231F20"/>
        <rFont val="Calibri"/>
        <family val="2"/>
      </rPr>
      <t>Thermal storage</t>
    </r>
  </si>
  <si>
    <r>
      <rPr>
        <b/>
        <sz val="9"/>
        <color rgb="FF231F20"/>
        <rFont val="Calibri"/>
        <family val="2"/>
      </rPr>
      <t>Power block</t>
    </r>
  </si>
  <si>
    <r>
      <rPr>
        <b/>
        <sz val="9"/>
        <color rgb="FF231F20"/>
        <rFont val="Calibri"/>
        <family val="2"/>
      </rPr>
      <t>Tower</t>
    </r>
  </si>
  <si>
    <r>
      <rPr>
        <b/>
        <sz val="9"/>
        <color rgb="FF231F20"/>
        <rFont val="Calibri"/>
        <family val="2"/>
      </rPr>
      <t>Receiver</t>
    </r>
  </si>
  <si>
    <r>
      <rPr>
        <b/>
        <sz val="9"/>
        <color rgb="FF231F20"/>
        <rFont val="Calibri"/>
        <family val="2"/>
      </rPr>
      <t>Solar field</t>
    </r>
  </si>
  <si>
    <t>Source: IRENA Renewable Cost Database</t>
  </si>
  <si>
    <t>Figure 5.2 CSP total installed costs by project size, collector type and amount of storage, 2010-2020</t>
  </si>
  <si>
    <t>2020 USD/kW</t>
  </si>
  <si>
    <t>MIN Total installed costs</t>
  </si>
  <si>
    <t>MAX Total installed costs</t>
  </si>
  <si>
    <t>Table 5.2 All-in (insurance included) O&amp;M cost estimates for CSP plants in selected markets, 2019-2020</t>
  </si>
  <si>
    <r>
      <rPr>
        <b/>
        <sz val="9"/>
        <color rgb="FFFFFFFF"/>
        <rFont val="Calibri"/>
        <family val="2"/>
      </rPr>
      <t>Country</t>
    </r>
  </si>
  <si>
    <r>
      <rPr>
        <b/>
        <sz val="9"/>
        <color rgb="FFFFFFFF"/>
        <rFont val="Calibri"/>
        <family val="2"/>
      </rPr>
      <t>Parabolic trough collectors</t>
    </r>
  </si>
  <si>
    <r>
      <rPr>
        <b/>
        <sz val="9"/>
        <color rgb="FFFFFFFF"/>
        <rFont val="Calibri"/>
        <family val="2"/>
      </rPr>
      <t>Solar tower</t>
    </r>
  </si>
  <si>
    <r>
      <rPr>
        <b/>
        <sz val="9"/>
        <color rgb="FF231F20"/>
        <rFont val="Calibri"/>
        <family val="2"/>
      </rPr>
      <t>Argentina</t>
    </r>
  </si>
  <si>
    <r>
      <rPr>
        <b/>
        <sz val="9"/>
        <color rgb="FF231F20"/>
        <rFont val="Calibri"/>
        <family val="2"/>
      </rPr>
      <t>Australia</t>
    </r>
  </si>
  <si>
    <r>
      <rPr>
        <b/>
        <sz val="9"/>
        <color rgb="FF231F20"/>
        <rFont val="Calibri"/>
        <family val="2"/>
      </rPr>
      <t>Brazil</t>
    </r>
  </si>
  <si>
    <r>
      <rPr>
        <b/>
        <sz val="9"/>
        <color rgb="FF231F20"/>
        <rFont val="Calibri"/>
        <family val="2"/>
      </rPr>
      <t>China</t>
    </r>
  </si>
  <si>
    <r>
      <rPr>
        <b/>
        <sz val="9"/>
        <color rgb="FF231F20"/>
        <rFont val="Calibri"/>
        <family val="2"/>
      </rPr>
      <t>France</t>
    </r>
  </si>
  <si>
    <r>
      <rPr>
        <b/>
        <sz val="9"/>
        <color rgb="FF231F20"/>
        <rFont val="Calibri"/>
        <family val="2"/>
      </rPr>
      <t>India</t>
    </r>
  </si>
  <si>
    <r>
      <rPr>
        <b/>
        <sz val="9"/>
        <color rgb="FF231F20"/>
        <rFont val="Calibri"/>
        <family val="2"/>
      </rPr>
      <t>Italy</t>
    </r>
  </si>
  <si>
    <r>
      <rPr>
        <b/>
        <sz val="9"/>
        <color rgb="FF231F20"/>
        <rFont val="Calibri"/>
        <family val="2"/>
      </rPr>
      <t>Mexico</t>
    </r>
  </si>
  <si>
    <r>
      <rPr>
        <b/>
        <sz val="9"/>
        <color rgb="FF231F20"/>
        <rFont val="Calibri"/>
        <family val="2"/>
      </rPr>
      <t>Morocco</t>
    </r>
  </si>
  <si>
    <r>
      <rPr>
        <b/>
        <sz val="9"/>
        <color rgb="FF231F20"/>
        <rFont val="Calibri"/>
        <family val="2"/>
      </rPr>
      <t>Russian Federation</t>
    </r>
  </si>
  <si>
    <r>
      <rPr>
        <b/>
        <sz val="9"/>
        <color rgb="FF231F20"/>
        <rFont val="Calibri"/>
        <family val="2"/>
      </rPr>
      <t>Saudi Arabia</t>
    </r>
  </si>
  <si>
    <r>
      <rPr>
        <b/>
        <sz val="9"/>
        <color rgb="FF231F20"/>
        <rFont val="Calibri"/>
        <family val="2"/>
      </rPr>
      <t>South Africa</t>
    </r>
  </si>
  <si>
    <r>
      <rPr>
        <b/>
        <sz val="9"/>
        <color rgb="FF231F20"/>
        <rFont val="Calibri"/>
        <family val="2"/>
      </rPr>
      <t>Spain</t>
    </r>
  </si>
  <si>
    <r>
      <rPr>
        <b/>
        <sz val="9"/>
        <color rgb="FF231F20"/>
        <rFont val="Calibri"/>
        <family val="2"/>
      </rPr>
      <t>Turkey</t>
    </r>
  </si>
  <si>
    <r>
      <rPr>
        <b/>
        <sz val="9"/>
        <color rgb="FF231F20"/>
        <rFont val="Calibri"/>
        <family val="2"/>
      </rPr>
      <t>United Arab Emirates</t>
    </r>
  </si>
  <si>
    <r>
      <rPr>
        <b/>
        <sz val="9"/>
        <color rgb="FF231F20"/>
        <rFont val="Calibri"/>
        <family val="2"/>
      </rPr>
      <t>United States of America</t>
    </r>
  </si>
  <si>
    <t>Figure 5.3 Capacity factor trends for CSP plants by direct normal irradiance and storage duration, 2010-2020</t>
  </si>
  <si>
    <t>5th Percentile</t>
  </si>
  <si>
    <t>95th Percentile</t>
  </si>
  <si>
    <t>No storage</t>
  </si>
  <si>
    <t>0 to 4 hours</t>
  </si>
  <si>
    <t>4 to 8 hours</t>
  </si>
  <si>
    <t>8 to 10 hours</t>
  </si>
  <si>
    <t>10+ hours</t>
  </si>
  <si>
    <t>Figure 5.4 The LCOE for CSP projects by technology and storage duration, 2010-2020</t>
  </si>
  <si>
    <t>MIN LCOE</t>
  </si>
  <si>
    <t>MAX LCOE</t>
  </si>
  <si>
    <t>LCOE 2010</t>
  </si>
  <si>
    <t>Total installed cost</t>
  </si>
  <si>
    <t>O&amp;M</t>
  </si>
  <si>
    <t>LCOE 2020</t>
  </si>
  <si>
    <t>Figure B5.1 Results of recent auction and PPA results for utility scale solar PV and CSP</t>
  </si>
  <si>
    <t>Note:</t>
  </si>
  <si>
    <t>Data available upon request</t>
  </si>
  <si>
    <t>Figure 6.1  Global weighted average total installed costs, capacity factors and LCOE for hydropower, 2010-2020</t>
  </si>
  <si>
    <t>Hydropower 2010-2020</t>
  </si>
  <si>
    <t>Figure 6.2 Total installed costs by project and global weighted average for hydropower, 2010-2020</t>
  </si>
  <si>
    <t>Hydropower</t>
  </si>
  <si>
    <t>1 249</t>
  </si>
  <si>
    <t>1 225</t>
  </si>
  <si>
    <t>1 302</t>
  </si>
  <si>
    <t>1 535</t>
  </si>
  <si>
    <t>1 607</t>
  </si>
  <si>
    <t>1 450</t>
  </si>
  <si>
    <t>1 861</t>
  </si>
  <si>
    <t>1 808</t>
  </si>
  <si>
    <t>1 719</t>
  </si>
  <si>
    <t>Note: This chart excludes data for off-grid electrification projects. The global weighted-average total installed cost therefore differs to Figure 6.1 in some years.</t>
  </si>
  <si>
    <t xml:space="preserve">Figure 6.3  Total installed costs for small and large hydropower projects and the global weighted-average,
2010-2020 </t>
  </si>
  <si>
    <t>Small Hydropower</t>
  </si>
  <si>
    <t>Large Hydropower</t>
  </si>
  <si>
    <t>Figure 6.4 Distribution of total installed costs of large and small hydropower projects by capacity, 2010-2015 and 2016-2020</t>
  </si>
  <si>
    <t>2016-2020</t>
  </si>
  <si>
    <t xml:space="preserve">Total investment (Bins)
2020 USD/kW </t>
  </si>
  <si>
    <t>Percentage of capacity</t>
  </si>
  <si>
    <t>Large</t>
  </si>
  <si>
    <t>Small</t>
  </si>
  <si>
    <t>% of Total Capmwe</t>
  </si>
  <si>
    <t>Figure 6.5  Total installed cost by project and capacity weighted averages for large hydropower projects
by country/region, 2010-2020</t>
  </si>
  <si>
    <t>Africa</t>
  </si>
  <si>
    <t>TIC_05perc</t>
  </si>
  <si>
    <t>Weighted average investment cost</t>
  </si>
  <si>
    <t>1 762</t>
  </si>
  <si>
    <t>2 417</t>
  </si>
  <si>
    <t>TIC_95perc</t>
  </si>
  <si>
    <t>1 747</t>
  </si>
  <si>
    <t>1 466</t>
  </si>
  <si>
    <t>Central America and the Caribean</t>
  </si>
  <si>
    <t>2 880</t>
  </si>
  <si>
    <t>3 462</t>
  </si>
  <si>
    <t>1 173</t>
  </si>
  <si>
    <t>1 314</t>
  </si>
  <si>
    <t>Eurasia</t>
  </si>
  <si>
    <t>2 172</t>
  </si>
  <si>
    <t>Europe</t>
  </si>
  <si>
    <t>2 622</t>
  </si>
  <si>
    <t>1 943</t>
  </si>
  <si>
    <t>1 606</t>
  </si>
  <si>
    <t>1 373</t>
  </si>
  <si>
    <t>Middle East</t>
  </si>
  <si>
    <t>1 725</t>
  </si>
  <si>
    <t>North America</t>
  </si>
  <si>
    <t>2 705</t>
  </si>
  <si>
    <t>2 803</t>
  </si>
  <si>
    <t>Oceania</t>
  </si>
  <si>
    <t>3 829</t>
  </si>
  <si>
    <t>3 984</t>
  </si>
  <si>
    <t>Other Asia</t>
  </si>
  <si>
    <t>1 507</t>
  </si>
  <si>
    <t>1 730</t>
  </si>
  <si>
    <t>Other South America</t>
  </si>
  <si>
    <t>2 160</t>
  </si>
  <si>
    <t>2 156</t>
  </si>
  <si>
    <t>Figure 6.6 Total installed costs by project and capacity weighted averages for small hydropower projects
by country/region, 2010-2020</t>
  </si>
  <si>
    <t>3 233</t>
  </si>
  <si>
    <t>3 256</t>
  </si>
  <si>
    <t>2 316</t>
  </si>
  <si>
    <t>2 291</t>
  </si>
  <si>
    <t>2 926</t>
  </si>
  <si>
    <t>1 171</t>
  </si>
  <si>
    <t>4 367</t>
  </si>
  <si>
    <t>3 169</t>
  </si>
  <si>
    <t>4 085</t>
  </si>
  <si>
    <t>4 184</t>
  </si>
  <si>
    <t>3 564</t>
  </si>
  <si>
    <t>1 742</t>
  </si>
  <si>
    <t>1 817</t>
  </si>
  <si>
    <t>3 364</t>
  </si>
  <si>
    <t>1 776</t>
  </si>
  <si>
    <t>2 215</t>
  </si>
  <si>
    <t>2 810</t>
  </si>
  <si>
    <t>Figure 6.7 Large hydropower project LCOE and capacity weighted averages by country/region, 2010-2020</t>
  </si>
  <si>
    <t>Large hydropower</t>
  </si>
  <si>
    <t>Central America and the Caribbean</t>
  </si>
  <si>
    <t>Figure 6.8 Small hydropower project LCOE and capacity weighted averages by country/region, 2010-2020</t>
  </si>
  <si>
    <t>Small hydropower</t>
  </si>
  <si>
    <t>Table 5.1 Total installed cost breakdown by component and capacity weighted averages for 25 hydropower projects in China, India and Sri Lanka, 2010-2016</t>
  </si>
  <si>
    <r>
      <rPr>
        <b/>
        <sz val="9"/>
        <color rgb="FFFFFFFF"/>
        <rFont val="Calibri"/>
        <family val="2"/>
      </rPr>
      <t>Project component</t>
    </r>
  </si>
  <si>
    <r>
      <rPr>
        <b/>
        <sz val="9"/>
        <color rgb="FFFFFFFF"/>
        <rFont val="Calibri"/>
        <family val="2"/>
      </rPr>
      <t>Share of total installed costs (%)</t>
    </r>
  </si>
  <si>
    <r>
      <rPr>
        <b/>
        <sz val="9"/>
        <color rgb="FFFFFFFF"/>
        <rFont val="Calibri"/>
        <family val="2"/>
      </rPr>
      <t>Minimum</t>
    </r>
  </si>
  <si>
    <r>
      <rPr>
        <b/>
        <sz val="9"/>
        <color rgb="FFFFFFFF"/>
        <rFont val="Calibri"/>
        <family val="2"/>
      </rPr>
      <t>Maximum</t>
    </r>
  </si>
  <si>
    <r>
      <rPr>
        <b/>
        <sz val="9"/>
        <color rgb="FF231F20"/>
        <rFont val="Calibri"/>
        <family val="2"/>
      </rPr>
      <t>Civil works</t>
    </r>
  </si>
  <si>
    <r>
      <rPr>
        <b/>
        <sz val="9"/>
        <color rgb="FF231F20"/>
        <rFont val="Calibri"/>
        <family val="2"/>
      </rPr>
      <t>Mechanical equipment</t>
    </r>
  </si>
  <si>
    <r>
      <rPr>
        <b/>
        <sz val="9"/>
        <color rgb="FF231F20"/>
        <rFont val="Calibri"/>
        <family val="2"/>
      </rPr>
      <t>Planning and other</t>
    </r>
  </si>
  <si>
    <r>
      <rPr>
        <b/>
        <sz val="9"/>
        <color rgb="FF231F20"/>
        <rFont val="Calibri"/>
        <family val="2"/>
      </rPr>
      <t>Grid connection</t>
    </r>
  </si>
  <si>
    <r>
      <rPr>
        <b/>
        <sz val="9"/>
        <color rgb="FF231F20"/>
        <rFont val="Calibri"/>
        <family val="2"/>
      </rPr>
      <t>Cost of land</t>
    </r>
  </si>
  <si>
    <t>Table 5.2: Total installed costs for hydropower by project and weighted average by capacity range, 2000-2020</t>
  </si>
  <si>
    <r>
      <rPr>
        <b/>
        <sz val="9"/>
        <color rgb="FFFFFFFF"/>
        <rFont val="Calibri"/>
        <family val="2"/>
      </rPr>
      <t>2000-2020</t>
    </r>
  </si>
  <si>
    <r>
      <rPr>
        <b/>
        <sz val="9"/>
        <color rgb="FFFFFFFF"/>
        <rFont val="Calibri"/>
        <family val="2"/>
      </rPr>
      <t>Capacity (MW)</t>
    </r>
  </si>
  <si>
    <r>
      <rPr>
        <b/>
        <sz val="9"/>
        <color rgb="FFFFFFFF"/>
        <rFont val="Calibri"/>
        <family val="2"/>
      </rPr>
      <t>5</t>
    </r>
    <r>
      <rPr>
        <b/>
        <vertAlign val="superscript"/>
        <sz val="5"/>
        <color rgb="FFFFFFFF"/>
        <rFont val="Calibri"/>
        <family val="2"/>
      </rPr>
      <t xml:space="preserve">th  </t>
    </r>
    <r>
      <rPr>
        <b/>
        <sz val="9"/>
        <color rgb="FFFFFFFF"/>
        <rFont val="Calibri"/>
        <family val="2"/>
      </rPr>
      <t>percentile 
(2020 USD/kW)</t>
    </r>
  </si>
  <si>
    <t>weighted average 
(2020 USD/kW)</t>
  </si>
  <si>
    <r>
      <rPr>
        <b/>
        <sz val="9"/>
        <color rgb="FFFFFFFF"/>
        <rFont val="Calibri"/>
        <family val="2"/>
      </rPr>
      <t>95</t>
    </r>
    <r>
      <rPr>
        <b/>
        <vertAlign val="superscript"/>
        <sz val="5"/>
        <color rgb="FFFFFFFF"/>
        <rFont val="Calibri"/>
        <family val="2"/>
      </rPr>
      <t xml:space="preserve">th  </t>
    </r>
    <r>
      <rPr>
        <b/>
        <sz val="9"/>
        <color rgb="FFFFFFFF"/>
        <rFont val="Calibri"/>
        <family val="2"/>
      </rPr>
      <t>percentile 
(2020 USD/kW)</t>
    </r>
  </si>
  <si>
    <r>
      <rPr>
        <b/>
        <sz val="9"/>
        <color rgb="FF231F20"/>
        <rFont val="Calibri"/>
        <family val="2"/>
      </rPr>
      <t>0-50</t>
    </r>
  </si>
  <si>
    <r>
      <rPr>
        <b/>
        <sz val="9"/>
        <color rgb="FF231F20"/>
        <rFont val="Calibri"/>
        <family val="2"/>
      </rPr>
      <t>1 518</t>
    </r>
  </si>
  <si>
    <r>
      <rPr>
        <sz val="9"/>
        <color rgb="FF231F20"/>
        <rFont val="Tahoma"/>
        <family val="2"/>
      </rPr>
      <t>3 334</t>
    </r>
  </si>
  <si>
    <r>
      <rPr>
        <b/>
        <sz val="9"/>
        <color rgb="FF231F20"/>
        <rFont val="Calibri"/>
        <family val="2"/>
      </rPr>
      <t>51-100</t>
    </r>
  </si>
  <si>
    <r>
      <rPr>
        <b/>
        <sz val="9"/>
        <color rgb="FF231F20"/>
        <rFont val="Calibri"/>
        <family val="2"/>
      </rPr>
      <t>1 728</t>
    </r>
  </si>
  <si>
    <r>
      <rPr>
        <sz val="9"/>
        <color rgb="FF231F20"/>
        <rFont val="Tahoma"/>
        <family val="2"/>
      </rPr>
      <t>3 587</t>
    </r>
  </si>
  <si>
    <r>
      <rPr>
        <b/>
        <sz val="9"/>
        <color rgb="FF231F20"/>
        <rFont val="Calibri"/>
        <family val="2"/>
      </rPr>
      <t>101-150</t>
    </r>
  </si>
  <si>
    <r>
      <rPr>
        <b/>
        <sz val="9"/>
        <color rgb="FF231F20"/>
        <rFont val="Calibri"/>
        <family val="2"/>
      </rPr>
      <t>1 685</t>
    </r>
  </si>
  <si>
    <r>
      <rPr>
        <sz val="9"/>
        <color rgb="FF231F20"/>
        <rFont val="Tahoma"/>
        <family val="2"/>
      </rPr>
      <t>3 402</t>
    </r>
  </si>
  <si>
    <r>
      <rPr>
        <b/>
        <sz val="9"/>
        <color rgb="FF231F20"/>
        <rFont val="Calibri"/>
        <family val="2"/>
      </rPr>
      <t>151-200</t>
    </r>
  </si>
  <si>
    <r>
      <rPr>
        <b/>
        <sz val="9"/>
        <color rgb="FF231F20"/>
        <rFont val="Calibri"/>
        <family val="2"/>
      </rPr>
      <t>1 656</t>
    </r>
  </si>
  <si>
    <r>
      <rPr>
        <sz val="9"/>
        <color rgb="FF231F20"/>
        <rFont val="Tahoma"/>
        <family val="2"/>
      </rPr>
      <t>3 037</t>
    </r>
  </si>
  <si>
    <r>
      <rPr>
        <b/>
        <sz val="9"/>
        <color rgb="FF231F20"/>
        <rFont val="Calibri"/>
        <family val="2"/>
      </rPr>
      <t>201-250</t>
    </r>
  </si>
  <si>
    <r>
      <rPr>
        <b/>
        <sz val="9"/>
        <color rgb="FF231F20"/>
        <rFont val="Calibri"/>
        <family val="2"/>
      </rPr>
      <t>1 730</t>
    </r>
  </si>
  <si>
    <r>
      <rPr>
        <sz val="9"/>
        <color rgb="FF231F20"/>
        <rFont val="Tahoma"/>
        <family val="2"/>
      </rPr>
      <t>3 286</t>
    </r>
  </si>
  <si>
    <r>
      <rPr>
        <b/>
        <sz val="9"/>
        <color rgb="FF231F20"/>
        <rFont val="Calibri"/>
        <family val="2"/>
      </rPr>
      <t>251-300</t>
    </r>
  </si>
  <si>
    <r>
      <rPr>
        <b/>
        <sz val="9"/>
        <color rgb="FF231F20"/>
        <rFont val="Calibri"/>
        <family val="2"/>
      </rPr>
      <t>2 022</t>
    </r>
  </si>
  <si>
    <r>
      <rPr>
        <sz val="9"/>
        <color rgb="FF231F20"/>
        <rFont val="Tahoma"/>
        <family val="2"/>
      </rPr>
      <t>3 777</t>
    </r>
  </si>
  <si>
    <r>
      <rPr>
        <b/>
        <sz val="9"/>
        <color rgb="FF231F20"/>
        <rFont val="Calibri"/>
        <family val="2"/>
      </rPr>
      <t>301-350</t>
    </r>
  </si>
  <si>
    <r>
      <rPr>
        <b/>
        <sz val="9"/>
        <color rgb="FF231F20"/>
        <rFont val="Calibri"/>
        <family val="2"/>
      </rPr>
      <t>1 927</t>
    </r>
  </si>
  <si>
    <r>
      <rPr>
        <sz val="9"/>
        <color rgb="FF231F20"/>
        <rFont val="Tahoma"/>
        <family val="2"/>
      </rPr>
      <t>4 341</t>
    </r>
  </si>
  <si>
    <r>
      <rPr>
        <b/>
        <sz val="9"/>
        <color rgb="FF231F20"/>
        <rFont val="Calibri"/>
        <family val="2"/>
      </rPr>
      <t>351-400</t>
    </r>
  </si>
  <si>
    <r>
      <rPr>
        <b/>
        <sz val="9"/>
        <color rgb="FF231F20"/>
        <rFont val="Calibri"/>
        <family val="2"/>
      </rPr>
      <t>1 632</t>
    </r>
  </si>
  <si>
    <r>
      <rPr>
        <sz val="9"/>
        <color rgb="FF231F20"/>
        <rFont val="Tahoma"/>
        <family val="2"/>
      </rPr>
      <t>3 180</t>
    </r>
  </si>
  <si>
    <r>
      <rPr>
        <b/>
        <sz val="9"/>
        <color rgb="FF231F20"/>
        <rFont val="Calibri"/>
        <family val="2"/>
      </rPr>
      <t>401-450</t>
    </r>
  </si>
  <si>
    <r>
      <rPr>
        <sz val="9"/>
        <color rgb="FF231F20"/>
        <rFont val="Tahoma"/>
        <family val="2"/>
      </rPr>
      <t>1 155</t>
    </r>
  </si>
  <si>
    <r>
      <rPr>
        <b/>
        <sz val="9"/>
        <color rgb="FF231F20"/>
        <rFont val="Calibri"/>
        <family val="2"/>
      </rPr>
      <t>1 925</t>
    </r>
  </si>
  <si>
    <r>
      <rPr>
        <sz val="9"/>
        <color rgb="FF231F20"/>
        <rFont val="Tahoma"/>
        <family val="2"/>
      </rPr>
      <t>2 957</t>
    </r>
  </si>
  <si>
    <r>
      <rPr>
        <b/>
        <sz val="9"/>
        <color rgb="FF231F20"/>
        <rFont val="Calibri"/>
        <family val="2"/>
      </rPr>
      <t>451-500</t>
    </r>
  </si>
  <si>
    <r>
      <rPr>
        <b/>
        <sz val="9"/>
        <color rgb="FF231F20"/>
        <rFont val="Calibri"/>
        <family val="2"/>
      </rPr>
      <t>1 472</t>
    </r>
  </si>
  <si>
    <r>
      <rPr>
        <b/>
        <sz val="9"/>
        <color rgb="FF231F20"/>
        <rFont val="Calibri"/>
        <family val="2"/>
      </rPr>
      <t>501-550</t>
    </r>
  </si>
  <si>
    <r>
      <rPr>
        <sz val="9"/>
        <color rgb="FF231F20"/>
        <rFont val="Tahoma"/>
        <family val="2"/>
      </rPr>
      <t>1 074</t>
    </r>
  </si>
  <si>
    <r>
      <rPr>
        <b/>
        <sz val="9"/>
        <color rgb="FF231F20"/>
        <rFont val="Calibri"/>
        <family val="2"/>
      </rPr>
      <t>1 467</t>
    </r>
  </si>
  <si>
    <r>
      <rPr>
        <sz val="9"/>
        <color rgb="FF231F20"/>
        <rFont val="Tahoma"/>
        <family val="2"/>
      </rPr>
      <t>2 572</t>
    </r>
  </si>
  <si>
    <r>
      <rPr>
        <b/>
        <sz val="9"/>
        <color rgb="FF231F20"/>
        <rFont val="Calibri"/>
        <family val="2"/>
      </rPr>
      <t>551-600</t>
    </r>
  </si>
  <si>
    <r>
      <rPr>
        <sz val="9"/>
        <color rgb="FF231F20"/>
        <rFont val="Tahoma"/>
        <family val="2"/>
      </rPr>
      <t>1 296</t>
    </r>
  </si>
  <si>
    <r>
      <rPr>
        <b/>
        <sz val="9"/>
        <color rgb="FF231F20"/>
        <rFont val="Calibri"/>
        <family val="2"/>
      </rPr>
      <t>1 817</t>
    </r>
  </si>
  <si>
    <r>
      <rPr>
        <sz val="9"/>
        <color rgb="FF231F20"/>
        <rFont val="Tahoma"/>
        <family val="2"/>
      </rPr>
      <t>2 546</t>
    </r>
  </si>
  <si>
    <r>
      <rPr>
        <b/>
        <sz val="9"/>
        <color rgb="FF231F20"/>
        <rFont val="Calibri"/>
        <family val="2"/>
      </rPr>
      <t>601-650</t>
    </r>
  </si>
  <si>
    <r>
      <rPr>
        <sz val="9"/>
        <color rgb="FF231F20"/>
        <rFont val="Tahoma"/>
        <family val="2"/>
      </rPr>
      <t>1 034</t>
    </r>
  </si>
  <si>
    <r>
      <rPr>
        <b/>
        <sz val="9"/>
        <color rgb="FF231F20"/>
        <rFont val="Calibri"/>
        <family val="2"/>
      </rPr>
      <t>1 401</t>
    </r>
  </si>
  <si>
    <r>
      <rPr>
        <sz val="9"/>
        <color rgb="FF231F20"/>
        <rFont val="Tahoma"/>
        <family val="2"/>
      </rPr>
      <t>3 236</t>
    </r>
  </si>
  <si>
    <r>
      <rPr>
        <b/>
        <sz val="9"/>
        <color rgb="FF231F20"/>
        <rFont val="Calibri"/>
        <family val="2"/>
      </rPr>
      <t>651-700</t>
    </r>
  </si>
  <si>
    <r>
      <rPr>
        <b/>
        <sz val="9"/>
        <color rgb="FF231F20"/>
        <rFont val="Calibri"/>
        <family val="2"/>
      </rPr>
      <t>1 928</t>
    </r>
  </si>
  <si>
    <r>
      <rPr>
        <sz val="9"/>
        <color rgb="FF231F20"/>
        <rFont val="Tahoma"/>
        <family val="2"/>
      </rPr>
      <t>2 592</t>
    </r>
  </si>
  <si>
    <r>
      <rPr>
        <b/>
        <sz val="9"/>
        <color rgb="FF231F20"/>
        <rFont val="Calibri"/>
        <family val="2"/>
      </rPr>
      <t>701-750</t>
    </r>
  </si>
  <si>
    <r>
      <rPr>
        <b/>
        <sz val="9"/>
        <color rgb="FF231F20"/>
        <rFont val="Calibri"/>
        <family val="2"/>
      </rPr>
      <t>1 392</t>
    </r>
  </si>
  <si>
    <r>
      <rPr>
        <sz val="9"/>
        <color rgb="FF231F20"/>
        <rFont val="Tahoma"/>
        <family val="2"/>
      </rPr>
      <t>1 964</t>
    </r>
  </si>
  <si>
    <r>
      <rPr>
        <b/>
        <sz val="9"/>
        <color rgb="FF231F20"/>
        <rFont val="Calibri"/>
        <family val="2"/>
      </rPr>
      <t>751-800</t>
    </r>
  </si>
  <si>
    <r>
      <rPr>
        <b/>
        <sz val="9"/>
        <color rgb="FF231F20"/>
        <rFont val="Calibri"/>
        <family val="2"/>
      </rPr>
      <t>1 519</t>
    </r>
  </si>
  <si>
    <r>
      <rPr>
        <sz val="9"/>
        <color rgb="FF231F20"/>
        <rFont val="Tahoma"/>
        <family val="2"/>
      </rPr>
      <t>2 144</t>
    </r>
  </si>
  <si>
    <r>
      <rPr>
        <b/>
        <sz val="9"/>
        <color rgb="FF231F20"/>
        <rFont val="Calibri"/>
        <family val="2"/>
      </rPr>
      <t>801-850</t>
    </r>
  </si>
  <si>
    <r>
      <rPr>
        <sz val="9"/>
        <color rgb="FF231F20"/>
        <rFont val="Tahoma"/>
        <family val="2"/>
      </rPr>
      <t>1 137</t>
    </r>
  </si>
  <si>
    <r>
      <rPr>
        <b/>
        <sz val="9"/>
        <color rgb="FF231F20"/>
        <rFont val="Calibri"/>
        <family val="2"/>
      </rPr>
      <t>1 769</t>
    </r>
  </si>
  <si>
    <r>
      <rPr>
        <sz val="9"/>
        <color rgb="FF231F20"/>
        <rFont val="Tahoma"/>
        <family val="2"/>
      </rPr>
      <t>2 534</t>
    </r>
  </si>
  <si>
    <r>
      <rPr>
        <b/>
        <sz val="9"/>
        <color rgb="FF231F20"/>
        <rFont val="Calibri"/>
        <family val="2"/>
      </rPr>
      <t>851-900</t>
    </r>
  </si>
  <si>
    <r>
      <rPr>
        <sz val="9"/>
        <color rgb="FF231F20"/>
        <rFont val="Tahoma"/>
        <family val="2"/>
      </rPr>
      <t>8 261</t>
    </r>
  </si>
  <si>
    <r>
      <rPr>
        <b/>
        <sz val="9"/>
        <color rgb="FF231F20"/>
        <rFont val="Calibri"/>
        <family val="2"/>
      </rPr>
      <t>1 368</t>
    </r>
  </si>
  <si>
    <r>
      <rPr>
        <sz val="9"/>
        <color rgb="FF231F20"/>
        <rFont val="Tahoma"/>
        <family val="2"/>
      </rPr>
      <t>1 802</t>
    </r>
  </si>
  <si>
    <r>
      <rPr>
        <b/>
        <sz val="9"/>
        <color rgb="FF231F20"/>
        <rFont val="Calibri"/>
        <family val="2"/>
      </rPr>
      <t>901-950</t>
    </r>
  </si>
  <si>
    <r>
      <rPr>
        <b/>
        <sz val="9"/>
        <color rgb="FF231F20"/>
        <rFont val="Calibri"/>
        <family val="2"/>
      </rPr>
      <t>1 063</t>
    </r>
  </si>
  <si>
    <r>
      <rPr>
        <sz val="9"/>
        <color rgb="FF231F20"/>
        <rFont val="Tahoma"/>
        <family val="2"/>
      </rPr>
      <t>1 292</t>
    </r>
  </si>
  <si>
    <t>Table 6.3: Hydropower weighted-average capacity factors and ranges for large hydropower projects by
country/region, 2010-2020</t>
  </si>
  <si>
    <r>
      <rPr>
        <b/>
        <sz val="9"/>
        <color rgb="FFFFFFFF"/>
        <rFont val="Calibri"/>
        <family val="2"/>
      </rPr>
      <t>2010-2015</t>
    </r>
  </si>
  <si>
    <r>
      <rPr>
        <b/>
        <sz val="9"/>
        <color rgb="FFFFFFFF"/>
        <rFont val="Calibri"/>
        <family val="2"/>
      </rPr>
      <t>2016-2020</t>
    </r>
  </si>
  <si>
    <r>
      <rPr>
        <b/>
        <vertAlign val="subscript"/>
        <sz val="9"/>
        <color rgb="FFFFFFFF"/>
        <rFont val="Calibri"/>
        <family val="2"/>
      </rPr>
      <t>5</t>
    </r>
    <r>
      <rPr>
        <b/>
        <sz val="5"/>
        <color rgb="FFFFFFFF"/>
        <rFont val="Calibri"/>
        <family val="2"/>
      </rPr>
      <t xml:space="preserve">th </t>
    </r>
    <r>
      <rPr>
        <b/>
        <sz val="9"/>
        <color rgb="FFFFFFFF"/>
        <rFont val="Calibri"/>
        <family val="2"/>
      </rPr>
      <t>percentile (%)</t>
    </r>
  </si>
  <si>
    <r>
      <rPr>
        <b/>
        <sz val="9"/>
        <color rgb="FFFFFFFF"/>
        <rFont val="Calibri"/>
        <family val="2"/>
      </rPr>
      <t>Weighted- average (%)</t>
    </r>
  </si>
  <si>
    <r>
      <rPr>
        <b/>
        <vertAlign val="subscript"/>
        <sz val="9"/>
        <color rgb="FFFFFFFF"/>
        <rFont val="Calibri"/>
        <family val="2"/>
      </rPr>
      <t>95</t>
    </r>
    <r>
      <rPr>
        <b/>
        <sz val="5"/>
        <color rgb="FFFFFFFF"/>
        <rFont val="Calibri"/>
        <family val="2"/>
      </rPr>
      <t xml:space="preserve">th </t>
    </r>
    <r>
      <rPr>
        <b/>
        <sz val="9"/>
        <color rgb="FFFFFFFF"/>
        <rFont val="Calibri"/>
        <family val="2"/>
      </rPr>
      <t>percentile (%)</t>
    </r>
  </si>
  <si>
    <r>
      <rPr>
        <b/>
        <sz val="9"/>
        <color rgb="FF231F20"/>
        <rFont val="Calibri"/>
        <family val="2"/>
      </rPr>
      <t>Africa</t>
    </r>
  </si>
  <si>
    <r>
      <rPr>
        <b/>
        <sz val="9"/>
        <color rgb="FF231F20"/>
        <rFont val="Calibri"/>
        <family val="2"/>
      </rPr>
      <t>Central America</t>
    </r>
  </si>
  <si>
    <r>
      <rPr>
        <b/>
        <sz val="9"/>
        <color rgb="FF231F20"/>
        <rFont val="Calibri"/>
        <family val="2"/>
      </rPr>
      <t>Eurasia</t>
    </r>
  </si>
  <si>
    <r>
      <rPr>
        <b/>
        <sz val="9"/>
        <color rgb="FF231F20"/>
        <rFont val="Calibri"/>
        <family val="2"/>
      </rPr>
      <t>North America</t>
    </r>
  </si>
  <si>
    <r>
      <rPr>
        <b/>
        <sz val="9"/>
        <color rgb="FF231F20"/>
        <rFont val="Calibri"/>
        <family val="2"/>
      </rPr>
      <t>Oceania</t>
    </r>
  </si>
  <si>
    <r>
      <rPr>
        <b/>
        <sz val="9"/>
        <color rgb="FF231F20"/>
        <rFont val="Calibri"/>
        <family val="2"/>
      </rPr>
      <t>Other Asia</t>
    </r>
  </si>
  <si>
    <r>
      <rPr>
        <b/>
        <sz val="9"/>
        <color rgb="FF231F20"/>
        <rFont val="Calibri"/>
        <family val="2"/>
      </rPr>
      <t>Other South America</t>
    </r>
  </si>
  <si>
    <t>Table 6.4:  Hydropower weighted-average capacity factors and ranges for small hydropower projects by country/region, 2010-2020</t>
  </si>
  <si>
    <r>
      <rPr>
        <b/>
        <sz val="9"/>
        <color rgb="FFFFFFFF"/>
        <rFont val="Calibri"/>
        <family val="2"/>
      </rPr>
      <t>2010-2014</t>
    </r>
  </si>
  <si>
    <r>
      <rPr>
        <b/>
        <sz val="9"/>
        <color rgb="FFFFFFFF"/>
        <rFont val="Calibri"/>
        <family val="2"/>
      </rPr>
      <t>2015-2019</t>
    </r>
  </si>
  <si>
    <t xml:space="preserve">Table 6.5 Hydropower O&amp;M cost breakdown by project for a sample of 25 projects </t>
  </si>
  <si>
    <r>
      <rPr>
        <b/>
        <sz val="9"/>
        <color rgb="FFFFFFFF"/>
        <rFont val="Calibri"/>
        <family val="2"/>
      </rPr>
      <t>Project Component</t>
    </r>
  </si>
  <si>
    <r>
      <rPr>
        <b/>
        <sz val="9"/>
        <color rgb="FFFFFFFF"/>
        <rFont val="Calibri"/>
        <family val="2"/>
      </rPr>
      <t>Share of total O&amp;M costs (%)</t>
    </r>
  </si>
  <si>
    <r>
      <rPr>
        <b/>
        <sz val="9"/>
        <color rgb="FF231F20"/>
        <rFont val="Calibri"/>
        <family val="2"/>
      </rPr>
      <t>Operation costs</t>
    </r>
  </si>
  <si>
    <r>
      <rPr>
        <b/>
        <sz val="9"/>
        <color rgb="FF231F20"/>
        <rFont val="Calibri"/>
        <family val="2"/>
      </rPr>
      <t>Salary</t>
    </r>
  </si>
  <si>
    <r>
      <rPr>
        <b/>
        <sz val="9"/>
        <color rgb="FF231F20"/>
        <rFont val="Calibri"/>
        <family val="2"/>
      </rPr>
      <t>Other</t>
    </r>
  </si>
  <si>
    <r>
      <rPr>
        <b/>
        <sz val="9"/>
        <color rgb="FF231F20"/>
        <rFont val="Calibri"/>
        <family val="2"/>
      </rPr>
      <t>Material</t>
    </r>
  </si>
  <si>
    <t>Figure 7.1 Global weighted-average total installed costs, capacity factors and LCOE for geothermal, 2010-2020</t>
  </si>
  <si>
    <t>Geothermal 2010-2020</t>
  </si>
  <si>
    <t>Figure 7.2  Geothermal power total installed costs by project, technology and capacity, 2007-2021</t>
  </si>
  <si>
    <t>Figure 7.3  Capacity factors of geothermal power plants by technology and project size, 2007-2021</t>
  </si>
  <si>
    <t>Capacity factors (%)</t>
  </si>
  <si>
    <t>Figure 7.4  LCOE of geothermal power projects by technology and project size, 2007-2021</t>
  </si>
  <si>
    <t>Figure 8.1 Global weighted-average total installed costs, capacity factors and LCOE for bioenergy, 2010-2020</t>
  </si>
  <si>
    <t>Bioenergy 2010-2020</t>
  </si>
  <si>
    <t>Figure 8.2 Total installed costs of bioenergy power generation projects by selected feedstocks and
country/region, 2010-2020</t>
  </si>
  <si>
    <t>Bioenergy</t>
  </si>
  <si>
    <t>Bagasse</t>
  </si>
  <si>
    <t>Rest of the world</t>
  </si>
  <si>
    <t>Landfill gas</t>
  </si>
  <si>
    <t>Other vegetal and agricultural waste</t>
  </si>
  <si>
    <t xml:space="preserve"> </t>
  </si>
  <si>
    <t>Rice husks</t>
  </si>
  <si>
    <t>Wood waste</t>
  </si>
  <si>
    <t>Renewable Municipal Waste</t>
  </si>
  <si>
    <t>Figure 8.3 Total installed costs of bioenergy power generation projects for different capacity ranges by country/region, 2010-2020</t>
  </si>
  <si>
    <t>Bin size (MW)</t>
  </si>
  <si>
    <t>0-5</t>
  </si>
  <si>
    <t>5-10</t>
  </si>
  <si>
    <t>10-15</t>
  </si>
  <si>
    <t>15-20</t>
  </si>
  <si>
    <t>20-25</t>
  </si>
  <si>
    <t>25-30</t>
  </si>
  <si>
    <t>30-35</t>
  </si>
  <si>
    <t>35-40</t>
  </si>
  <si>
    <t>40-45</t>
  </si>
  <si>
    <t>45-50</t>
  </si>
  <si>
    <t>50-55</t>
  </si>
  <si>
    <t>Figure 8.4 Project capacity factors and weighted averages of selected feedstocks for bioenergy power generation
projects by country and region, 2000-2020</t>
  </si>
  <si>
    <t>Figure 8.5 LCOE by project and weighted averages of bioenergy power generation projects by feedstock and country/region, 2000-2020</t>
  </si>
  <si>
    <t>Figure 8.6 LCOE and capacity factor by project of selected feedstocks for bioenergy power generation projects,
2000-2020</t>
  </si>
  <si>
    <t>Selected feedstock project capacity factor  (%) and LCOE (2020 USD/kWh)</t>
  </si>
  <si>
    <t>Product</t>
  </si>
  <si>
    <t>LCOE 
(2020 USD/kWh)</t>
  </si>
  <si>
    <t>Table 8.1 Project weighted-average capacity factors of bioenergy-fired power generation projects, 2010-2020</t>
  </si>
  <si>
    <r>
      <rPr>
        <b/>
        <sz val="9"/>
        <color rgb="FFFFFFFF"/>
        <rFont val="Calibri"/>
        <family val="2"/>
      </rPr>
      <t>5</t>
    </r>
    <r>
      <rPr>
        <b/>
        <vertAlign val="superscript"/>
        <sz val="5"/>
        <color rgb="FFFFFFFF"/>
        <rFont val="Calibri"/>
        <family val="2"/>
      </rPr>
      <t xml:space="preserve">th  </t>
    </r>
    <r>
      <rPr>
        <b/>
        <sz val="9"/>
        <color rgb="FFFFFFFF"/>
        <rFont val="Calibri"/>
        <family val="2"/>
      </rPr>
      <t>percentile (%)</t>
    </r>
  </si>
  <si>
    <r>
      <rPr>
        <b/>
        <sz val="9"/>
        <color rgb="FFFFFFFF"/>
        <rFont val="Calibri"/>
        <family val="2"/>
      </rPr>
      <t>Weighted average (%)</t>
    </r>
  </si>
  <si>
    <r>
      <rPr>
        <b/>
        <sz val="9"/>
        <color rgb="FFFFFFFF"/>
        <rFont val="Calibri"/>
        <family val="2"/>
      </rPr>
      <t>95</t>
    </r>
    <r>
      <rPr>
        <b/>
        <vertAlign val="superscript"/>
        <sz val="5"/>
        <color rgb="FFFFFFFF"/>
        <rFont val="Calibri"/>
        <family val="2"/>
      </rPr>
      <t xml:space="preserve">th  </t>
    </r>
    <r>
      <rPr>
        <b/>
        <sz val="9"/>
        <color rgb="FFFFFFFF"/>
        <rFont val="Calibri"/>
        <family val="2"/>
      </rPr>
      <t>percentile (%)</t>
    </r>
  </si>
  <si>
    <r>
      <rPr>
        <b/>
        <sz val="9"/>
        <color rgb="FF231F20"/>
        <rFont val="Calibri"/>
        <family val="2"/>
      </rPr>
      <t>Rest of the world</t>
    </r>
  </si>
  <si>
    <t>Figure 9.1 Total installed costs and LCOHEAT for solar thermal district heating plants in Denmark, 2010-2019</t>
  </si>
  <si>
    <t>LCOHEAT</t>
  </si>
  <si>
    <t>Note: LCOEHEAT calculated with a 5% WACC</t>
  </si>
  <si>
    <t>Figure 9.2 Total installed costs and LCOHEAT for commercial and industrial-scale solar thermal plants in Austria, Germany and Mexico, 2010-2020</t>
  </si>
  <si>
    <t>LCOHEAT (2020 USD/kWh)</t>
  </si>
  <si>
    <t>Figure 9.3 Total installed costs for district heating projects by installed capacity in Europe, 2010-2020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</si>
</sst>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0.000"/>
    <numFmt numFmtId="165" formatCode="#,##0.000"/>
    <numFmt numFmtId="166" formatCode="0.0%"/>
    <numFmt numFmtId="167" formatCode="#\ ###"/>
    <numFmt numFmtId="168" formatCode="#,##0.0"/>
    <numFmt numFmtId="169" formatCode="#,##0.000;\-#,##0.000"/>
    <numFmt numFmtId="170" formatCode="#,##0.00000"/>
    <numFmt numFmtId="171" formatCode="#\ ###;\-#\ ###"/>
    <numFmt numFmtId="172" formatCode="0.0"/>
    <numFmt numFmtId="173" formatCode="0.0000"/>
    <numFmt numFmtId="174" formatCode="#,##0.0000"/>
    <numFmt numFmtId="175" formatCode="#,##0.00000;\-#,##0.00000"/>
    <numFmt numFmtId="176" formatCode="0.0000000"/>
    <numFmt numFmtId="177" formatCode="#,##0.000000000000000000_);\(#,##0.000000000000000000\)"/>
  </numFmts>
  <fonts count="78">
    <font>
      <sz val="11"/>
      <color theme="1"/>
      <name val="Calibri"/>
      <family val="2"/>
      <scheme val="minor"/>
    </font>
    <font>
      <sz val="11"/>
      <color theme="1"/>
      <name val="Calibri"/>
      <family val="2"/>
      <scheme val="minor"/>
    </font>
    <font>
      <sz val="10"/>
      <name val="Arial"/>
      <family val="2"/>
    </font>
    <font>
      <sz val="10"/>
      <color rgb="FF555555"/>
      <name val="Arial"/>
      <family val="2"/>
    </font>
    <font>
      <sz val="10"/>
      <color rgb="FF000000"/>
      <name val="Arial"/>
      <family val="2"/>
    </font>
    <font>
      <u/>
      <sz val="11"/>
      <color theme="10"/>
      <name val="Calibri"/>
      <family val="2"/>
      <scheme val="minor"/>
    </font>
    <font>
      <sz val="11"/>
      <color theme="1"/>
      <name val="Arial"/>
      <family val="2"/>
    </font>
    <font>
      <sz val="12"/>
      <color theme="1"/>
      <name val="Arial"/>
      <family val="2"/>
    </font>
    <font>
      <sz val="18"/>
      <color rgb="FF1173AC"/>
      <name val="Calibri"/>
      <family val="2"/>
      <scheme val="minor"/>
    </font>
    <font>
      <b/>
      <sz val="11"/>
      <color theme="1"/>
      <name val="Calibri"/>
      <family val="2"/>
      <scheme val="minor"/>
    </font>
    <font>
      <b/>
      <sz val="11"/>
      <color theme="1"/>
      <name val="Arial"/>
      <family val="2"/>
    </font>
    <font>
      <sz val="11"/>
      <color rgb="FFFF0000"/>
      <name val="Calibri"/>
      <family val="2"/>
      <scheme val="minor"/>
    </font>
    <font>
      <sz val="16"/>
      <color rgb="FF1173AC"/>
      <name val="Calibri"/>
      <family val="2"/>
      <scheme val="minor"/>
    </font>
    <font>
      <sz val="11"/>
      <name val="Calibri"/>
      <family val="2"/>
      <scheme val="minor"/>
    </font>
    <font>
      <sz val="11"/>
      <name val="Arial"/>
      <family val="2"/>
    </font>
    <font>
      <sz val="11"/>
      <color rgb="FF000000"/>
      <name val="Arial"/>
      <family val="2"/>
    </font>
    <font>
      <sz val="11"/>
      <color rgb="FF555555"/>
      <name val="Arial"/>
      <family val="2"/>
    </font>
    <font>
      <sz val="10"/>
      <color rgb="FF000000"/>
      <name val="Times New Roman"/>
      <family val="1"/>
    </font>
    <font>
      <b/>
      <sz val="11"/>
      <color rgb="FF000000"/>
      <name val="Arial"/>
      <family val="2"/>
    </font>
    <font>
      <b/>
      <sz val="12"/>
      <color theme="1"/>
      <name val="Calibri"/>
      <family val="2"/>
      <scheme val="minor"/>
    </font>
    <font>
      <sz val="11"/>
      <color theme="1"/>
      <name val="Arial"/>
      <family val="2"/>
    </font>
    <font>
      <sz val="12"/>
      <color rgb="FF000000"/>
      <name val="Arial"/>
      <family val="2"/>
    </font>
    <font>
      <sz val="12"/>
      <color rgb="FF555555"/>
      <name val="Arial"/>
      <family val="2"/>
    </font>
    <font>
      <b/>
      <sz val="11"/>
      <name val="Arial"/>
      <family val="2"/>
    </font>
    <font>
      <b/>
      <sz val="12"/>
      <color theme="1"/>
      <name val="Arial"/>
      <family val="2"/>
    </font>
    <font>
      <b/>
      <sz val="10"/>
      <color rgb="FF000000"/>
      <name val="Arial"/>
      <family val="2"/>
    </font>
    <font>
      <b/>
      <i/>
      <sz val="12"/>
      <color theme="1"/>
      <name val="Arial"/>
      <family val="2"/>
    </font>
    <font>
      <sz val="8"/>
      <color rgb="FF000000"/>
      <name val="Arial"/>
      <family val="2"/>
    </font>
    <font>
      <b/>
      <sz val="11"/>
      <color rgb="FF555555"/>
      <name val="Arial"/>
      <family val="2"/>
    </font>
    <font>
      <b/>
      <sz val="12"/>
      <color rgb="FF555555"/>
      <name val="Arial"/>
      <family val="2"/>
    </font>
    <font>
      <b/>
      <sz val="12"/>
      <color rgb="FF000000"/>
      <name val="Arial"/>
      <family val="2"/>
    </font>
    <font>
      <sz val="9"/>
      <color rgb="FF333333"/>
      <name val="Arial"/>
      <family val="2"/>
    </font>
    <font>
      <sz val="10"/>
      <name val="Calibri"/>
      <family val="2"/>
      <scheme val="minor"/>
    </font>
    <font>
      <b/>
      <sz val="10"/>
      <color rgb="FF555555"/>
      <name val="Arial"/>
      <family val="2"/>
    </font>
    <font>
      <b/>
      <sz val="9"/>
      <name val="Calibri"/>
      <family val="2"/>
    </font>
    <font>
      <b/>
      <sz val="9"/>
      <color rgb="FFFFFFFF"/>
      <name val="Calibri"/>
      <family val="2"/>
    </font>
    <font>
      <b/>
      <sz val="9"/>
      <color rgb="FF231F20"/>
      <name val="Calibri"/>
      <family val="2"/>
    </font>
    <font>
      <sz val="9"/>
      <name val="Tahoma"/>
      <family val="2"/>
    </font>
    <font>
      <sz val="9"/>
      <color rgb="FF231F20"/>
      <name val="Tahoma"/>
      <family val="2"/>
    </font>
    <font>
      <sz val="10"/>
      <color rgb="FF000000"/>
      <name val="Times New Roman"/>
      <family val="1"/>
    </font>
    <font>
      <b/>
      <sz val="9.5"/>
      <color rgb="FF231F20"/>
      <name val="Calibri"/>
      <family val="2"/>
    </font>
    <font>
      <sz val="9.5"/>
      <color rgb="FF231F20"/>
      <name val="Tahoma"/>
      <family val="2"/>
    </font>
    <font>
      <i/>
      <sz val="8"/>
      <name val="Trebuchet MS"/>
      <family val="2"/>
    </font>
    <font>
      <i/>
      <sz val="8"/>
      <color rgb="FF231F20"/>
      <name val="Trebuchet MS"/>
      <family val="2"/>
    </font>
    <font>
      <b/>
      <vertAlign val="superscript"/>
      <sz val="5"/>
      <color rgb="FFFFFFFF"/>
      <name val="Calibri"/>
      <family val="2"/>
    </font>
    <font>
      <b/>
      <vertAlign val="superscript"/>
      <sz val="11"/>
      <color rgb="FF555555"/>
      <name val="Arial"/>
      <family val="2"/>
    </font>
    <font>
      <sz val="11"/>
      <color rgb="FFFF0000"/>
      <name val="Arial"/>
      <family val="2"/>
    </font>
    <font>
      <b/>
      <sz val="8"/>
      <name val="Calibri"/>
      <family val="2"/>
    </font>
    <font>
      <b/>
      <sz val="8"/>
      <color rgb="FFFFFFFF"/>
      <name val="Calibri"/>
      <family val="2"/>
    </font>
    <font>
      <b/>
      <i/>
      <sz val="11"/>
      <color theme="1"/>
      <name val="Calibri"/>
      <family val="2"/>
      <scheme val="minor"/>
    </font>
    <font>
      <b/>
      <sz val="11"/>
      <color rgb="FFFF0000"/>
      <name val="Arial"/>
      <family val="2"/>
    </font>
    <font>
      <b/>
      <i/>
      <sz val="11"/>
      <color theme="1"/>
      <name val="Arial"/>
      <family val="2"/>
    </font>
    <font>
      <b/>
      <sz val="12"/>
      <name val="Arial"/>
      <family val="2"/>
    </font>
    <font>
      <b/>
      <vertAlign val="subscript"/>
      <sz val="9"/>
      <color rgb="FFFFFFFF"/>
      <name val="Calibri"/>
      <family val="2"/>
    </font>
    <font>
      <b/>
      <sz val="5"/>
      <color rgb="FFFFFFFF"/>
      <name val="Calibri"/>
      <family val="2"/>
    </font>
    <font>
      <b/>
      <sz val="14"/>
      <color theme="1"/>
      <name val="Arial"/>
      <family val="2"/>
    </font>
    <font>
      <sz val="10"/>
      <color theme="1"/>
      <name val="Arial"/>
      <family val="2"/>
    </font>
    <font>
      <b/>
      <sz val="10"/>
      <color rgb="FFFFFFFF"/>
      <name val="Arial"/>
      <family val="2"/>
    </font>
    <font>
      <b/>
      <vertAlign val="subscript"/>
      <sz val="10"/>
      <color rgb="FFFFFFFF"/>
      <name val="Arial"/>
      <family val="2"/>
    </font>
    <font>
      <b/>
      <sz val="10"/>
      <name val="Arial"/>
      <family val="2"/>
    </font>
    <font>
      <b/>
      <sz val="10"/>
      <color rgb="FF231F20"/>
      <name val="Arial"/>
      <family val="2"/>
    </font>
    <font>
      <sz val="10"/>
      <color rgb="FF231F20"/>
      <name val="Arial"/>
      <family val="2"/>
    </font>
    <font>
      <sz val="11"/>
      <color rgb="FF333333"/>
      <name val="Arial"/>
      <family val="2"/>
    </font>
    <font>
      <b/>
      <sz val="11"/>
      <color theme="0"/>
      <name val="Arial"/>
      <family val="2"/>
    </font>
    <font>
      <sz val="9"/>
      <color rgb="FF000000"/>
      <name val="Arial"/>
      <family val="2"/>
    </font>
    <font>
      <b/>
      <sz val="9"/>
      <color rgb="FF000000"/>
      <name val="Arial"/>
      <family val="2"/>
    </font>
    <font>
      <sz val="12"/>
      <color rgb="FF333333"/>
      <name val="Arial"/>
      <family val="2"/>
    </font>
    <font>
      <sz val="11"/>
      <color rgb="FF666666"/>
      <name val="Arial"/>
      <family val="2"/>
    </font>
    <font>
      <b/>
      <sz val="11"/>
      <color rgb="FFFFFFFF"/>
      <name val="Calibri"/>
      <family val="2"/>
    </font>
    <font>
      <sz val="9"/>
      <name val="Arial"/>
      <family val="2"/>
    </font>
    <font>
      <sz val="12"/>
      <color rgb="FF666666"/>
      <name val="Arial"/>
      <family val="2"/>
    </font>
    <font>
      <sz val="11"/>
      <color theme="1"/>
      <name val="Arial"/>
      <family val="2"/>
    </font>
    <font>
      <sz val="10"/>
      <color rgb="FFFF0000"/>
      <name val="Arial"/>
      <family val="2"/>
    </font>
    <font>
      <sz val="10"/>
      <color rgb="FF000000"/>
      <name val="Times New Roman"/>
      <family val="1"/>
    </font>
    <font>
      <sz val="12"/>
      <name val="Arial"/>
      <family val="2"/>
    </font>
    <font>
      <sz val="12"/>
      <color rgb="FFFF0000"/>
      <name val="Arial"/>
      <family val="2"/>
    </font>
    <font>
      <i/>
      <sz val="11"/>
      <color theme="1"/>
      <name val="Arial"/>
      <family val="2"/>
    </font>
    <font>
      <b/>
      <vertAlign val="superscript"/>
      <sz val="8"/>
      <color rgb="FFFFFFFF"/>
      <name val="Calibri"/>
      <family val="2"/>
    </font>
  </fonts>
  <fills count="48">
    <fill>
      <patternFill patternType="none"/>
    </fill>
    <fill>
      <patternFill patternType="gray125"/>
    </fill>
    <fill>
      <patternFill patternType="solid">
        <fgColor rgb="FFAA4610"/>
      </patternFill>
    </fill>
    <fill>
      <patternFill patternType="solid">
        <fgColor rgb="FFFFE5C1"/>
      </patternFill>
    </fill>
    <fill>
      <patternFill patternType="solid">
        <fgColor rgb="FFFFF1DD"/>
      </patternFill>
    </fill>
    <fill>
      <patternFill patternType="solid">
        <fgColor rgb="FFE4B99E"/>
      </patternFill>
    </fill>
    <fill>
      <patternFill patternType="solid">
        <fgColor rgb="FFF0D8C7"/>
      </patternFill>
    </fill>
    <fill>
      <patternFill patternType="solid">
        <fgColor theme="8" tint="0.59999389629810485"/>
        <bgColor indexed="64"/>
      </patternFill>
    </fill>
    <fill>
      <patternFill patternType="solid">
        <fgColor rgb="FF00CC99"/>
        <bgColor indexed="64"/>
      </patternFill>
    </fill>
    <fill>
      <patternFill patternType="solid">
        <fgColor theme="6" tint="0.39997558519241921"/>
        <bgColor indexed="64"/>
      </patternFill>
    </fill>
    <fill>
      <patternFill patternType="solid">
        <fgColor rgb="FFFF3300"/>
        <bgColor indexed="64"/>
      </patternFill>
    </fill>
    <fill>
      <patternFill patternType="solid">
        <fgColor theme="7" tint="-0.249977111117893"/>
        <bgColor indexed="64"/>
      </patternFill>
    </fill>
    <fill>
      <patternFill patternType="solid">
        <fgColor rgb="FFFF99CC"/>
        <bgColor indexed="64"/>
      </patternFill>
    </fill>
    <fill>
      <patternFill patternType="solid">
        <fgColor rgb="FFFFEDD4"/>
      </patternFill>
    </fill>
    <fill>
      <patternFill patternType="solid">
        <fgColor rgb="FF782358"/>
      </patternFill>
    </fill>
    <fill>
      <patternFill patternType="solid">
        <fgColor rgb="FFEAC1D4"/>
      </patternFill>
    </fill>
    <fill>
      <patternFill patternType="solid">
        <fgColor rgb="FFF3DDE7"/>
      </patternFill>
    </fill>
    <fill>
      <patternFill patternType="solid">
        <fgColor rgb="FFA16E87"/>
      </patternFill>
    </fill>
    <fill>
      <patternFill patternType="solid">
        <fgColor rgb="FFB1B6B2"/>
      </patternFill>
    </fill>
    <fill>
      <patternFill patternType="solid">
        <fgColor rgb="FF77837C"/>
      </patternFill>
    </fill>
    <fill>
      <patternFill patternType="solid">
        <fgColor rgb="FF8D9691"/>
      </patternFill>
    </fill>
    <fill>
      <patternFill patternType="solid">
        <fgColor rgb="FFE5E3DD"/>
      </patternFill>
    </fill>
    <fill>
      <patternFill patternType="solid">
        <fgColor rgb="FFF0EFEB"/>
      </patternFill>
    </fill>
    <fill>
      <patternFill patternType="solid">
        <fgColor rgb="FF868B8F"/>
      </patternFill>
    </fill>
    <fill>
      <patternFill patternType="solid">
        <fgColor rgb="FF374449"/>
      </patternFill>
    </fill>
    <fill>
      <patternFill patternType="solid">
        <fgColor rgb="FF545D62"/>
      </patternFill>
    </fill>
    <fill>
      <patternFill patternType="solid">
        <fgColor rgb="FFC2C0C2"/>
      </patternFill>
    </fill>
    <fill>
      <patternFill patternType="solid">
        <fgColor rgb="FFDCDADB"/>
      </patternFill>
    </fill>
    <fill>
      <patternFill patternType="solid">
        <fgColor rgb="FF00B0F0"/>
        <bgColor indexed="64"/>
      </patternFill>
    </fill>
    <fill>
      <patternFill patternType="solid">
        <fgColor rgb="FF00A79D"/>
      </patternFill>
    </fill>
    <fill>
      <patternFill patternType="solid">
        <fgColor rgb="FFC4DFF4"/>
      </patternFill>
    </fill>
    <fill>
      <patternFill patternType="solid">
        <fgColor rgb="FFE0EDF9"/>
      </patternFill>
    </fill>
    <fill>
      <patternFill patternType="solid">
        <fgColor rgb="FF99CBC7"/>
      </patternFill>
    </fill>
    <fill>
      <patternFill patternType="solid">
        <fgColor rgb="FF8EADA6"/>
      </patternFill>
    </fill>
    <fill>
      <patternFill patternType="solid">
        <fgColor rgb="FF396E64"/>
      </patternFill>
    </fill>
    <fill>
      <patternFill patternType="solid">
        <fgColor rgb="FFB2DED1"/>
      </patternFill>
    </fill>
    <fill>
      <patternFill patternType="solid">
        <fgColor rgb="FFD7EDE5"/>
      </patternFill>
    </fill>
    <fill>
      <patternFill patternType="solid">
        <fgColor rgb="FF0076A6"/>
      </patternFill>
    </fill>
    <fill>
      <patternFill patternType="solid">
        <fgColor rgb="FF003563"/>
      </patternFill>
    </fill>
    <fill>
      <patternFill patternType="solid">
        <fgColor rgb="FF476E96"/>
      </patternFill>
    </fill>
    <fill>
      <patternFill patternType="solid">
        <fgColor rgb="FFB7C8DC"/>
      </patternFill>
    </fill>
    <fill>
      <patternFill patternType="solid">
        <fgColor rgb="FFD9E0EB"/>
      </patternFill>
    </fill>
    <fill>
      <patternFill patternType="solid">
        <fgColor rgb="FFA2D06D"/>
      </patternFill>
    </fill>
    <fill>
      <patternFill patternType="solid">
        <fgColor rgb="FFE0EED0"/>
      </patternFill>
    </fill>
    <fill>
      <patternFill patternType="solid">
        <fgColor rgb="FFEEF6E5"/>
      </patternFill>
    </fill>
    <fill>
      <patternFill patternType="solid">
        <fgColor rgb="FF98AE81"/>
      </patternFill>
    </fill>
    <fill>
      <patternFill patternType="solid">
        <fgColor rgb="FF628343"/>
      </patternFill>
    </fill>
    <fill>
      <patternFill patternType="solid">
        <fgColor theme="2"/>
        <bgColor indexed="64"/>
      </patternFill>
    </fill>
  </fills>
  <borders count="28">
    <border>
      <left/>
      <right/>
      <top/>
      <bottom/>
      <diagonal/>
    </border>
    <border>
      <left/>
      <right/>
      <top/>
      <bottom style="thick">
        <color indexed="64"/>
      </bottom>
      <diagonal/>
    </border>
    <border>
      <left/>
      <right style="thin">
        <color rgb="FFFFFFFF"/>
      </right>
      <top/>
      <bottom style="thin">
        <color rgb="FFFFFFFF"/>
      </bottom>
      <diagonal/>
    </border>
    <border>
      <left style="thin">
        <color rgb="FFFFFFFF"/>
      </left>
      <right/>
      <top/>
      <bottom style="thin">
        <color rgb="FFFFFFFF"/>
      </bottom>
      <diagonal/>
    </border>
    <border>
      <left/>
      <right/>
      <top style="thin">
        <color rgb="FFFFFFFF"/>
      </top>
      <bottom style="thin">
        <color rgb="FFFFFFFF"/>
      </bottom>
      <diagonal/>
    </border>
    <border>
      <left style="thin">
        <color rgb="FFFFFFFF"/>
      </left>
      <right/>
      <top style="thin">
        <color rgb="FFFFFFFF"/>
      </top>
      <bottom style="thin">
        <color rgb="FFFFFFFF"/>
      </bottom>
      <diagonal/>
    </border>
    <border>
      <left/>
      <right style="thin">
        <color rgb="FFFFFFFF"/>
      </right>
      <top/>
      <bottom/>
      <diagonal/>
    </border>
    <border>
      <left style="thin">
        <color rgb="FFFFFFFF"/>
      </left>
      <right style="thin">
        <color rgb="FFFFFFFF"/>
      </right>
      <top/>
      <bottom/>
      <diagonal/>
    </border>
    <border>
      <left style="thin">
        <color rgb="FFFFFFFF"/>
      </left>
      <right style="thin">
        <color rgb="FFFFFFFF"/>
      </right>
      <top/>
      <bottom style="thin">
        <color rgb="FFFFFFFF"/>
      </bottom>
      <diagonal/>
    </border>
    <border>
      <left/>
      <right style="thin">
        <color rgb="FFFFFFFF"/>
      </right>
      <top style="thin">
        <color rgb="FFFFFFFF"/>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FFFFFF"/>
      </left>
      <right/>
      <top style="thin">
        <color rgb="FFFFFFFF"/>
      </top>
      <bottom/>
      <diagonal/>
    </border>
    <border>
      <left/>
      <right style="thin">
        <color rgb="FFFFFFFF"/>
      </right>
      <top style="thin">
        <color rgb="FFFFFFFF"/>
      </top>
      <bottom style="thin">
        <color rgb="FFFFFFFF"/>
      </bottom>
      <diagonal/>
    </border>
    <border>
      <left style="thin">
        <color rgb="FFFFFFFF"/>
      </left>
      <right/>
      <top/>
      <bottom/>
      <diagonal/>
    </border>
    <border>
      <left/>
      <right/>
      <top/>
      <bottom style="thin">
        <color rgb="FFFFFFFF"/>
      </bottom>
      <diagonal/>
    </border>
    <border>
      <left/>
      <right/>
      <top style="thin">
        <color rgb="FFFFFFFF"/>
      </top>
      <bottom/>
      <diagonal/>
    </border>
    <border>
      <left/>
      <right style="thin">
        <color rgb="FF8DABCA"/>
      </right>
      <top/>
      <bottom/>
      <diagonal/>
    </border>
    <border>
      <left style="thin">
        <color rgb="FF8DABCA"/>
      </left>
      <right/>
      <top/>
      <bottom/>
      <diagonal/>
    </border>
    <border>
      <left style="thin">
        <color rgb="FF8DABCA"/>
      </left>
      <right/>
      <top/>
      <bottom style="thin">
        <color rgb="FF8DABCA"/>
      </bottom>
      <diagonal/>
    </border>
    <border>
      <left/>
      <right/>
      <top/>
      <bottom style="thin">
        <color rgb="FF8DABCA"/>
      </bottom>
      <diagonal/>
    </border>
    <border>
      <left/>
      <right style="thin">
        <color rgb="FF8DABCA"/>
      </right>
      <top/>
      <bottom style="thin">
        <color rgb="FF8DABCA"/>
      </bottom>
      <diagonal/>
    </border>
    <border>
      <left style="thin">
        <color rgb="FF8DABCA"/>
      </left>
      <right style="thin">
        <color rgb="FF8DABCA"/>
      </right>
      <top style="thin">
        <color rgb="FF8DABCA"/>
      </top>
      <bottom style="thin">
        <color rgb="FF8DABCA"/>
      </bottom>
      <diagonal/>
    </border>
    <border>
      <left style="thin">
        <color rgb="FF8DABCA"/>
      </left>
      <right/>
      <top style="thin">
        <color rgb="FF8DABCA"/>
      </top>
      <bottom style="thin">
        <color rgb="FF8DABCA"/>
      </bottom>
      <diagonal/>
    </border>
    <border>
      <left/>
      <right style="thin">
        <color rgb="FF8DABCA"/>
      </right>
      <top style="thin">
        <color rgb="FF8DABCA"/>
      </top>
      <bottom style="thin">
        <color rgb="FF8DABCA"/>
      </bottom>
      <diagonal/>
    </border>
    <border>
      <left/>
      <right style="thin">
        <color rgb="FF8DABCA"/>
      </right>
      <top style="thin">
        <color rgb="FF8DABCA"/>
      </top>
      <bottom/>
      <diagonal/>
    </border>
    <border>
      <left style="thin">
        <color rgb="FF8DABCA"/>
      </left>
      <right style="thin">
        <color rgb="FF8DABCA"/>
      </right>
      <top style="thin">
        <color rgb="FF8DABCA"/>
      </top>
      <bottom/>
      <diagonal/>
    </border>
    <border>
      <left style="thin">
        <color rgb="FF8DABCA"/>
      </left>
      <right/>
      <top style="thin">
        <color rgb="FF8DABCA"/>
      </top>
      <bottom/>
      <diagonal/>
    </border>
  </borders>
  <cellStyleXfs count="7">
    <xf numFmtId="0" fontId="0" fillId="0" borderId="0"/>
    <xf numFmtId="9" fontId="1" fillId="0" borderId="0" applyFont="0" applyFill="0" applyBorder="0" applyAlignment="0" applyProtection="0"/>
    <xf numFmtId="0" fontId="2" fillId="0" borderId="0"/>
    <xf numFmtId="0" fontId="5" fillId="0" borderId="0" applyNumberFormat="0" applyFill="0" applyBorder="0" applyAlignment="0" applyProtection="0"/>
    <xf numFmtId="0" fontId="17" fillId="0" borderId="0"/>
    <xf numFmtId="0" fontId="39" fillId="0" borderId="0"/>
    <xf numFmtId="0" fontId="73" fillId="0" borderId="0"/>
  </cellStyleXfs>
  <cellXfs count="623">
    <xf numFmtId="0" fontId="0" fillId="0" borderId="0" xfId="0"/>
    <xf numFmtId="0" fontId="0" fillId="0" borderId="0" xfId="0" applyBorder="1"/>
    <xf numFmtId="0" fontId="5" fillId="0" borderId="0" xfId="3" applyBorder="1"/>
    <xf numFmtId="0" fontId="6" fillId="0" borderId="0" xfId="0" applyFont="1"/>
    <xf numFmtId="0" fontId="7" fillId="0" borderId="0" xfId="0" applyFont="1"/>
    <xf numFmtId="9" fontId="6" fillId="0" borderId="0" xfId="1" applyFont="1"/>
    <xf numFmtId="10" fontId="6" fillId="0" borderId="0" xfId="0" applyNumberFormat="1" applyFont="1"/>
    <xf numFmtId="0" fontId="8" fillId="0" borderId="0" xfId="0" applyFont="1"/>
    <xf numFmtId="1" fontId="6" fillId="0" borderId="0" xfId="0" applyNumberFormat="1" applyFont="1"/>
    <xf numFmtId="164" fontId="6" fillId="0" borderId="0" xfId="0" applyNumberFormat="1" applyFont="1"/>
    <xf numFmtId="0" fontId="10" fillId="0" borderId="0" xfId="0" applyFont="1"/>
    <xf numFmtId="0" fontId="11" fillId="0" borderId="0" xfId="0" applyFont="1" applyBorder="1"/>
    <xf numFmtId="0" fontId="12" fillId="0" borderId="1" xfId="0" applyFont="1" applyBorder="1"/>
    <xf numFmtId="0" fontId="0" fillId="0" borderId="1" xfId="0" applyBorder="1"/>
    <xf numFmtId="0" fontId="5" fillId="0" borderId="0" xfId="3" applyFill="1" applyBorder="1"/>
    <xf numFmtId="0" fontId="13" fillId="0" borderId="0" xfId="3" applyFont="1" applyFill="1" applyBorder="1"/>
    <xf numFmtId="166" fontId="6" fillId="0" borderId="0" xfId="1" applyNumberFormat="1" applyFont="1"/>
    <xf numFmtId="0" fontId="6" fillId="0" borderId="0" xfId="0" applyFont="1" applyAlignment="1">
      <alignment horizontal="left"/>
    </xf>
    <xf numFmtId="164" fontId="0" fillId="0" borderId="0" xfId="0" applyNumberFormat="1"/>
    <xf numFmtId="0" fontId="0" fillId="0" borderId="0" xfId="0" applyFont="1"/>
    <xf numFmtId="0" fontId="15" fillId="0" borderId="0" xfId="0" quotePrefix="1" applyFont="1" applyAlignment="1">
      <alignment horizontal="left" vertical="top"/>
    </xf>
    <xf numFmtId="0" fontId="11" fillId="0" borderId="0" xfId="0" applyFont="1"/>
    <xf numFmtId="0" fontId="10" fillId="0" borderId="0" xfId="0" applyFont="1" applyAlignment="1">
      <alignment horizontal="left" wrapText="1"/>
    </xf>
    <xf numFmtId="0" fontId="5" fillId="0" borderId="0" xfId="3"/>
    <xf numFmtId="0" fontId="9" fillId="0" borderId="0" xfId="0" applyFont="1"/>
    <xf numFmtId="0" fontId="0" fillId="0" borderId="0" xfId="0" applyAlignment="1">
      <alignment horizontal="right"/>
    </xf>
    <xf numFmtId="0" fontId="19" fillId="0" borderId="0" xfId="0" applyFont="1"/>
    <xf numFmtId="0" fontId="10" fillId="0" borderId="0" xfId="0" applyFont="1" applyAlignment="1">
      <alignment horizontal="left"/>
    </xf>
    <xf numFmtId="1" fontId="0" fillId="0" borderId="0" xfId="0" applyNumberFormat="1"/>
    <xf numFmtId="0" fontId="10" fillId="0" borderId="0" xfId="0" applyFont="1" applyAlignment="1"/>
    <xf numFmtId="164" fontId="0" fillId="0" borderId="0" xfId="0" applyNumberFormat="1" applyAlignment="1">
      <alignment horizontal="right"/>
    </xf>
    <xf numFmtId="0" fontId="0" fillId="0" borderId="0" xfId="0"/>
    <xf numFmtId="0" fontId="20" fillId="0" borderId="0" xfId="0" applyFont="1"/>
    <xf numFmtId="0" fontId="21" fillId="0" borderId="0" xfId="0" quotePrefix="1" applyFont="1" applyAlignment="1">
      <alignment horizontal="center"/>
    </xf>
    <xf numFmtId="0" fontId="24" fillId="0" borderId="0" xfId="0" applyFont="1"/>
    <xf numFmtId="0" fontId="25" fillId="0" borderId="0" xfId="0" quotePrefix="1" applyFont="1" applyAlignment="1">
      <alignment horizontal="left"/>
    </xf>
    <xf numFmtId="0" fontId="25" fillId="0" borderId="0" xfId="0" quotePrefix="1" applyNumberFormat="1" applyFont="1" applyAlignment="1">
      <alignment horizontal="center"/>
    </xf>
    <xf numFmtId="0" fontId="15" fillId="0" borderId="0" xfId="0" quotePrefix="1" applyFont="1" applyAlignment="1"/>
    <xf numFmtId="0" fontId="26" fillId="0" borderId="0" xfId="0" applyFont="1"/>
    <xf numFmtId="3" fontId="27" fillId="0" borderId="0" xfId="0" applyNumberFormat="1" applyFont="1" applyAlignment="1">
      <alignment vertical="center"/>
    </xf>
    <xf numFmtId="167" fontId="27" fillId="0" borderId="0" xfId="0" applyNumberFormat="1" applyFont="1" applyAlignment="1">
      <alignment vertical="center"/>
    </xf>
    <xf numFmtId="0" fontId="28" fillId="0" borderId="0" xfId="0" quotePrefix="1" applyFont="1" applyAlignment="1">
      <alignment horizontal="left"/>
    </xf>
    <xf numFmtId="0" fontId="16" fillId="0" borderId="0" xfId="0" quotePrefix="1" applyFont="1" applyAlignment="1">
      <alignment horizontal="left"/>
    </xf>
    <xf numFmtId="0" fontId="28" fillId="0" borderId="0" xfId="0" quotePrefix="1" applyFont="1" applyAlignment="1">
      <alignment horizontal="center"/>
    </xf>
    <xf numFmtId="0" fontId="16" fillId="0" borderId="0" xfId="0" quotePrefix="1" applyFont="1" applyAlignment="1">
      <alignment horizontal="left" vertical="top"/>
    </xf>
    <xf numFmtId="165" fontId="16" fillId="0" borderId="0" xfId="0" applyNumberFormat="1" applyFont="1" applyAlignment="1">
      <alignment vertical="center"/>
    </xf>
    <xf numFmtId="0" fontId="16" fillId="0" borderId="0" xfId="0" quotePrefix="1" applyFont="1" applyAlignment="1">
      <alignment horizontal="left" wrapText="1"/>
    </xf>
    <xf numFmtId="0" fontId="28" fillId="0" borderId="0" xfId="0" quotePrefix="1" applyFont="1" applyAlignment="1">
      <alignment horizontal="center" wrapText="1"/>
    </xf>
    <xf numFmtId="0" fontId="29" fillId="0" borderId="0" xfId="0" quotePrefix="1" applyNumberFormat="1" applyFont="1" applyAlignment="1">
      <alignment horizontal="center"/>
    </xf>
    <xf numFmtId="0" fontId="22" fillId="0" borderId="0" xfId="0" quotePrefix="1" applyFont="1" applyAlignment="1">
      <alignment horizontal="left" vertical="top"/>
    </xf>
    <xf numFmtId="0" fontId="21" fillId="0" borderId="0" xfId="0" quotePrefix="1" applyFont="1" applyAlignment="1">
      <alignment horizontal="left"/>
    </xf>
    <xf numFmtId="170" fontId="31" fillId="0" borderId="0" xfId="0" applyNumberFormat="1" applyFont="1" applyAlignment="1">
      <alignment vertical="center"/>
    </xf>
    <xf numFmtId="3" fontId="21" fillId="0" borderId="0" xfId="0" applyNumberFormat="1" applyFont="1" applyAlignment="1">
      <alignment vertical="center"/>
    </xf>
    <xf numFmtId="0" fontId="32" fillId="0" borderId="0" xfId="0" applyFont="1" applyAlignment="1"/>
    <xf numFmtId="0" fontId="6" fillId="0" borderId="0" xfId="0" applyFont="1" applyAlignment="1">
      <alignment horizontal="left" wrapText="1"/>
    </xf>
    <xf numFmtId="0" fontId="9" fillId="0" borderId="0" xfId="0" applyFont="1" applyAlignment="1"/>
    <xf numFmtId="165" fontId="16" fillId="0" borderId="0" xfId="0" applyNumberFormat="1" applyFont="1" applyAlignment="1">
      <alignment horizontal="center" vertical="center"/>
    </xf>
    <xf numFmtId="9" fontId="16" fillId="0" borderId="0" xfId="0" applyNumberFormat="1" applyFont="1" applyAlignment="1">
      <alignment horizontal="center" vertical="center"/>
    </xf>
    <xf numFmtId="171" fontId="3" fillId="0" borderId="0" xfId="0" applyNumberFormat="1" applyFont="1" applyAlignment="1">
      <alignment vertical="center"/>
    </xf>
    <xf numFmtId="0" fontId="3" fillId="0" borderId="0" xfId="0" quotePrefix="1" applyFont="1" applyAlignment="1">
      <alignment horizontal="left" vertical="top"/>
    </xf>
    <xf numFmtId="9" fontId="3" fillId="0" borderId="0" xfId="0" applyNumberFormat="1" applyFont="1" applyAlignment="1">
      <alignment vertical="center"/>
    </xf>
    <xf numFmtId="0" fontId="3" fillId="0" borderId="0" xfId="0" quotePrefix="1" applyFont="1" applyAlignment="1">
      <alignment horizontal="left"/>
    </xf>
    <xf numFmtId="0" fontId="33" fillId="0" borderId="0" xfId="0" quotePrefix="1" applyNumberFormat="1" applyFont="1" applyAlignment="1">
      <alignment horizontal="center"/>
    </xf>
    <xf numFmtId="0" fontId="21" fillId="0" borderId="0" xfId="0" quotePrefix="1" applyFont="1" applyAlignment="1">
      <alignment horizontal="center" vertical="top" wrapText="1"/>
    </xf>
    <xf numFmtId="168" fontId="21" fillId="0" borderId="0" xfId="0" applyNumberFormat="1" applyFont="1" applyAlignment="1">
      <alignment horizontal="center" vertical="top"/>
    </xf>
    <xf numFmtId="49" fontId="21" fillId="0" borderId="0" xfId="0" quotePrefix="1" applyNumberFormat="1" applyFont="1" applyAlignment="1">
      <alignment horizontal="center" vertical="top" wrapText="1"/>
    </xf>
    <xf numFmtId="1" fontId="35" fillId="2" borderId="8" xfId="5" applyNumberFormat="1" applyFont="1" applyFill="1" applyBorder="1" applyAlignment="1">
      <alignment horizontal="center" vertical="top" shrinkToFit="1"/>
    </xf>
    <xf numFmtId="1" fontId="35" fillId="2" borderId="8" xfId="5" applyNumberFormat="1" applyFont="1" applyFill="1" applyBorder="1" applyAlignment="1">
      <alignment horizontal="left" vertical="top" shrinkToFit="1"/>
    </xf>
    <xf numFmtId="1" fontId="35" fillId="2" borderId="8" xfId="5" applyNumberFormat="1" applyFont="1" applyFill="1" applyBorder="1" applyAlignment="1">
      <alignment horizontal="right" vertical="top" shrinkToFit="1"/>
    </xf>
    <xf numFmtId="1" fontId="35" fillId="2" borderId="3" xfId="5" applyNumberFormat="1" applyFont="1" applyFill="1" applyBorder="1" applyAlignment="1">
      <alignment horizontal="right" vertical="top" indent="1" shrinkToFit="1"/>
    </xf>
    <xf numFmtId="0" fontId="39" fillId="0" borderId="0" xfId="5" applyAlignment="1">
      <alignment horizontal="left" vertical="top"/>
    </xf>
    <xf numFmtId="0" fontId="37" fillId="3" borderId="10" xfId="5" applyFont="1" applyFill="1" applyBorder="1" applyAlignment="1">
      <alignment horizontal="left" vertical="top" wrapText="1"/>
    </xf>
    <xf numFmtId="0" fontId="37" fillId="3" borderId="10" xfId="5" applyFont="1" applyFill="1" applyBorder="1" applyAlignment="1">
      <alignment horizontal="center" vertical="top" wrapText="1"/>
    </xf>
    <xf numFmtId="0" fontId="37" fillId="3" borderId="10" xfId="5" applyFont="1" applyFill="1" applyBorder="1" applyAlignment="1">
      <alignment horizontal="right" vertical="top" wrapText="1"/>
    </xf>
    <xf numFmtId="0" fontId="37" fillId="3" borderId="5" xfId="5" applyFont="1" applyFill="1" applyBorder="1" applyAlignment="1">
      <alignment horizontal="right" vertical="top" wrapText="1" indent="1"/>
    </xf>
    <xf numFmtId="0" fontId="37" fillId="4" borderId="10" xfId="5" applyFont="1" applyFill="1" applyBorder="1" applyAlignment="1">
      <alignment horizontal="left" vertical="top" wrapText="1"/>
    </xf>
    <xf numFmtId="0" fontId="39" fillId="4" borderId="10" xfId="5" applyFill="1" applyBorder="1" applyAlignment="1">
      <alignment horizontal="left" wrapText="1"/>
    </xf>
    <xf numFmtId="0" fontId="37" fillId="4" borderId="10" xfId="5" applyFont="1" applyFill="1" applyBorder="1" applyAlignment="1">
      <alignment horizontal="center" vertical="top" wrapText="1"/>
    </xf>
    <xf numFmtId="0" fontId="37" fillId="4" borderId="10" xfId="5" applyFont="1" applyFill="1" applyBorder="1" applyAlignment="1">
      <alignment horizontal="right" vertical="top" wrapText="1"/>
    </xf>
    <xf numFmtId="1" fontId="38" fillId="4" borderId="5" xfId="5" applyNumberFormat="1" applyFont="1" applyFill="1" applyBorder="1" applyAlignment="1">
      <alignment horizontal="right" vertical="top" indent="1" shrinkToFit="1"/>
    </xf>
    <xf numFmtId="0" fontId="39" fillId="3" borderId="10" xfId="5" applyFill="1" applyBorder="1" applyAlignment="1">
      <alignment horizontal="left" wrapText="1"/>
    </xf>
    <xf numFmtId="1" fontId="38" fillId="3" borderId="10" xfId="5" applyNumberFormat="1" applyFont="1" applyFill="1" applyBorder="1" applyAlignment="1">
      <alignment horizontal="right" vertical="top" shrinkToFit="1"/>
    </xf>
    <xf numFmtId="1" fontId="38" fillId="3" borderId="5" xfId="5" applyNumberFormat="1" applyFont="1" applyFill="1" applyBorder="1" applyAlignment="1">
      <alignment horizontal="right" vertical="top" indent="1" shrinkToFit="1"/>
    </xf>
    <xf numFmtId="0" fontId="37" fillId="4" borderId="5" xfId="5" applyFont="1" applyFill="1" applyBorder="1" applyAlignment="1">
      <alignment horizontal="right" vertical="top" wrapText="1" indent="1"/>
    </xf>
    <xf numFmtId="1" fontId="38" fillId="4" borderId="10" xfId="5" applyNumberFormat="1" applyFont="1" applyFill="1" applyBorder="1" applyAlignment="1">
      <alignment horizontal="center" vertical="top" shrinkToFit="1"/>
    </xf>
    <xf numFmtId="1" fontId="38" fillId="4" borderId="10" xfId="5" applyNumberFormat="1" applyFont="1" applyFill="1" applyBorder="1" applyAlignment="1">
      <alignment horizontal="right" vertical="top" shrinkToFit="1"/>
    </xf>
    <xf numFmtId="1" fontId="38" fillId="3" borderId="10" xfId="5" applyNumberFormat="1" applyFont="1" applyFill="1" applyBorder="1" applyAlignment="1">
      <alignment horizontal="center" vertical="top" shrinkToFit="1"/>
    </xf>
    <xf numFmtId="0" fontId="37" fillId="3" borderId="11" xfId="5" applyFont="1" applyFill="1" applyBorder="1" applyAlignment="1">
      <alignment horizontal="left" vertical="top" wrapText="1"/>
    </xf>
    <xf numFmtId="0" fontId="37" fillId="3" borderId="11" xfId="5" applyFont="1" applyFill="1" applyBorder="1" applyAlignment="1">
      <alignment horizontal="center" vertical="top" wrapText="1"/>
    </xf>
    <xf numFmtId="0" fontId="37" fillId="3" borderId="11" xfId="5" applyFont="1" applyFill="1" applyBorder="1" applyAlignment="1">
      <alignment horizontal="right" vertical="top" wrapText="1"/>
    </xf>
    <xf numFmtId="0" fontId="37" fillId="3" borderId="12" xfId="5" applyFont="1" applyFill="1" applyBorder="1" applyAlignment="1">
      <alignment horizontal="right" vertical="top" wrapText="1" indent="1"/>
    </xf>
    <xf numFmtId="0" fontId="0" fillId="0" borderId="0" xfId="0" applyAlignment="1">
      <alignment horizontal="left" vertical="top"/>
    </xf>
    <xf numFmtId="0" fontId="39" fillId="0" borderId="0" xfId="5" applyAlignment="1">
      <alignment horizontal="left" vertical="center" wrapText="1"/>
    </xf>
    <xf numFmtId="166" fontId="38" fillId="13" borderId="12" xfId="5" applyNumberFormat="1" applyFont="1" applyFill="1" applyBorder="1" applyAlignment="1">
      <alignment horizontal="center" vertical="top" shrinkToFit="1"/>
    </xf>
    <xf numFmtId="166" fontId="38" fillId="13" borderId="11" xfId="5" applyNumberFormat="1" applyFont="1" applyFill="1" applyBorder="1" applyAlignment="1">
      <alignment horizontal="center" vertical="top" shrinkToFit="1"/>
    </xf>
    <xf numFmtId="1" fontId="36" fillId="13" borderId="9" xfId="5" applyNumberFormat="1" applyFont="1" applyFill="1" applyBorder="1" applyAlignment="1">
      <alignment horizontal="center" vertical="top" shrinkToFit="1"/>
    </xf>
    <xf numFmtId="166" fontId="38" fillId="4" borderId="5" xfId="5" applyNumberFormat="1" applyFont="1" applyFill="1" applyBorder="1" applyAlignment="1">
      <alignment horizontal="center" vertical="top" shrinkToFit="1"/>
    </xf>
    <xf numFmtId="166" fontId="38" fillId="4" borderId="10" xfId="5" applyNumberFormat="1" applyFont="1" applyFill="1" applyBorder="1" applyAlignment="1">
      <alignment horizontal="center" vertical="top" shrinkToFit="1"/>
    </xf>
    <xf numFmtId="1" fontId="36" fillId="4" borderId="13" xfId="5" applyNumberFormat="1" applyFont="1" applyFill="1" applyBorder="1" applyAlignment="1">
      <alignment horizontal="center" vertical="top" shrinkToFit="1"/>
    </xf>
    <xf numFmtId="0" fontId="39" fillId="0" borderId="0" xfId="5" applyAlignment="1">
      <alignment horizontal="left" wrapText="1"/>
    </xf>
    <xf numFmtId="166" fontId="38" fillId="3" borderId="5" xfId="5" applyNumberFormat="1" applyFont="1" applyFill="1" applyBorder="1" applyAlignment="1">
      <alignment horizontal="center" vertical="top" shrinkToFit="1"/>
    </xf>
    <xf numFmtId="166" fontId="38" fillId="3" borderId="10" xfId="5" applyNumberFormat="1" applyFont="1" applyFill="1" applyBorder="1" applyAlignment="1">
      <alignment horizontal="center" vertical="top" shrinkToFit="1"/>
    </xf>
    <xf numFmtId="1" fontId="36" fillId="3" borderId="13" xfId="5" applyNumberFormat="1" applyFont="1" applyFill="1" applyBorder="1" applyAlignment="1">
      <alignment horizontal="center" vertical="top" shrinkToFit="1"/>
    </xf>
    <xf numFmtId="0" fontId="39" fillId="2" borderId="3" xfId="5" applyFill="1" applyBorder="1" applyAlignment="1">
      <alignment horizontal="center" vertical="top" wrapText="1"/>
    </xf>
    <xf numFmtId="0" fontId="34" fillId="2" borderId="8" xfId="5" applyFont="1" applyFill="1" applyBorder="1" applyAlignment="1">
      <alignment horizontal="center" vertical="top" wrapText="1"/>
    </xf>
    <xf numFmtId="0" fontId="39" fillId="2" borderId="8" xfId="5" applyFill="1" applyBorder="1" applyAlignment="1">
      <alignment horizontal="center" vertical="top" wrapText="1"/>
    </xf>
    <xf numFmtId="0" fontId="34" fillId="2" borderId="2" xfId="5" applyFont="1" applyFill="1" applyBorder="1" applyAlignment="1">
      <alignment horizontal="center" vertical="top" wrapText="1"/>
    </xf>
    <xf numFmtId="0" fontId="28" fillId="0" borderId="0" xfId="0" quotePrefix="1" applyFont="1" applyAlignment="1">
      <alignment horizontal="left" vertical="top"/>
    </xf>
    <xf numFmtId="4" fontId="21" fillId="0" borderId="0" xfId="0" applyNumberFormat="1" applyFont="1" applyAlignment="1">
      <alignment horizontal="center" vertical="top"/>
    </xf>
    <xf numFmtId="171" fontId="14" fillId="0" borderId="0" xfId="0" applyNumberFormat="1" applyFont="1" applyAlignment="1">
      <alignment vertical="center"/>
    </xf>
    <xf numFmtId="9" fontId="0" fillId="0" borderId="0" xfId="0" applyNumberFormat="1"/>
    <xf numFmtId="0" fontId="29" fillId="0" borderId="0" xfId="0" quotePrefix="1" applyFont="1" applyAlignment="1">
      <alignment vertical="top"/>
    </xf>
    <xf numFmtId="0" fontId="29" fillId="0" borderId="0" xfId="0" quotePrefix="1" applyFont="1" applyAlignment="1">
      <alignment horizontal="left"/>
    </xf>
    <xf numFmtId="0" fontId="22" fillId="0" borderId="0" xfId="0" quotePrefix="1" applyFont="1" applyAlignment="1">
      <alignment horizontal="right" wrapText="1"/>
    </xf>
    <xf numFmtId="165" fontId="33" fillId="0" borderId="0" xfId="0" applyNumberFormat="1" applyFont="1" applyAlignment="1">
      <alignment vertical="center"/>
    </xf>
    <xf numFmtId="1" fontId="35" fillId="2" borderId="3" xfId="5" applyNumberFormat="1" applyFont="1" applyFill="1" applyBorder="1" applyAlignment="1">
      <alignment horizontal="left" vertical="top" shrinkToFit="1"/>
    </xf>
    <xf numFmtId="164" fontId="38" fillId="3" borderId="10" xfId="5" applyNumberFormat="1" applyFont="1" applyFill="1" applyBorder="1" applyAlignment="1">
      <alignment horizontal="center" vertical="top" shrinkToFit="1"/>
    </xf>
    <xf numFmtId="164" fontId="38" fillId="3" borderId="10" xfId="5" applyNumberFormat="1" applyFont="1" applyFill="1" applyBorder="1" applyAlignment="1">
      <alignment horizontal="left" vertical="top" shrinkToFit="1"/>
    </xf>
    <xf numFmtId="164" fontId="38" fillId="3" borderId="10" xfId="5" applyNumberFormat="1" applyFont="1" applyFill="1" applyBorder="1" applyAlignment="1">
      <alignment horizontal="right" vertical="top" shrinkToFit="1"/>
    </xf>
    <xf numFmtId="164" fontId="38" fillId="3" borderId="5" xfId="5" applyNumberFormat="1" applyFont="1" applyFill="1" applyBorder="1" applyAlignment="1">
      <alignment horizontal="left" vertical="top" shrinkToFit="1"/>
    </xf>
    <xf numFmtId="0" fontId="39" fillId="4" borderId="10" xfId="5" applyFill="1" applyBorder="1" applyAlignment="1">
      <alignment horizontal="left" vertical="center" wrapText="1"/>
    </xf>
    <xf numFmtId="164" fontId="38" fillId="4" borderId="10" xfId="5" applyNumberFormat="1" applyFont="1" applyFill="1" applyBorder="1" applyAlignment="1">
      <alignment horizontal="right" vertical="top" shrinkToFit="1"/>
    </xf>
    <xf numFmtId="164" fontId="38" fillId="4" borderId="10" xfId="5" applyNumberFormat="1" applyFont="1" applyFill="1" applyBorder="1" applyAlignment="1">
      <alignment horizontal="center" vertical="top" shrinkToFit="1"/>
    </xf>
    <xf numFmtId="164" fontId="38" fillId="4" borderId="10" xfId="5" applyNumberFormat="1" applyFont="1" applyFill="1" applyBorder="1" applyAlignment="1">
      <alignment horizontal="left" vertical="top" shrinkToFit="1"/>
    </xf>
    <xf numFmtId="164" fontId="38" fillId="4" borderId="5" xfId="5" applyNumberFormat="1" applyFont="1" applyFill="1" applyBorder="1" applyAlignment="1">
      <alignment horizontal="left" vertical="top" shrinkToFit="1"/>
    </xf>
    <xf numFmtId="0" fontId="39" fillId="3" borderId="10" xfId="5" applyFill="1" applyBorder="1" applyAlignment="1">
      <alignment horizontal="left" vertical="center" wrapText="1"/>
    </xf>
    <xf numFmtId="164" fontId="38" fillId="3" borderId="11" xfId="5" applyNumberFormat="1" applyFont="1" applyFill="1" applyBorder="1" applyAlignment="1">
      <alignment horizontal="center" vertical="top" shrinkToFit="1"/>
    </xf>
    <xf numFmtId="164" fontId="38" fillId="3" borderId="11" xfId="5" applyNumberFormat="1" applyFont="1" applyFill="1" applyBorder="1" applyAlignment="1">
      <alignment horizontal="left" vertical="top" shrinkToFit="1"/>
    </xf>
    <xf numFmtId="164" fontId="38" fillId="3" borderId="11" xfId="5" applyNumberFormat="1" applyFont="1" applyFill="1" applyBorder="1" applyAlignment="1">
      <alignment horizontal="right" vertical="top" shrinkToFit="1"/>
    </xf>
    <xf numFmtId="164" fontId="38" fillId="3" borderId="12" xfId="5" applyNumberFormat="1" applyFont="1" applyFill="1" applyBorder="1" applyAlignment="1">
      <alignment horizontal="left" vertical="top" shrinkToFit="1"/>
    </xf>
    <xf numFmtId="0" fontId="46" fillId="0" borderId="0" xfId="0" applyFont="1"/>
    <xf numFmtId="0" fontId="39" fillId="14" borderId="2" xfId="5" applyFill="1" applyBorder="1" applyAlignment="1">
      <alignment horizontal="left" vertical="center" wrapText="1"/>
    </xf>
    <xf numFmtId="9" fontId="38" fillId="15" borderId="10" xfId="5" applyNumberFormat="1" applyFont="1" applyFill="1" applyBorder="1" applyAlignment="1">
      <alignment horizontal="center" vertical="top" shrinkToFit="1"/>
    </xf>
    <xf numFmtId="9" fontId="38" fillId="15" borderId="5" xfId="5" applyNumberFormat="1" applyFont="1" applyFill="1" applyBorder="1" applyAlignment="1">
      <alignment horizontal="center" vertical="top" shrinkToFit="1"/>
    </xf>
    <xf numFmtId="9" fontId="38" fillId="16" borderId="10" xfId="5" applyNumberFormat="1" applyFont="1" applyFill="1" applyBorder="1" applyAlignment="1">
      <alignment horizontal="center" vertical="top" shrinkToFit="1"/>
    </xf>
    <xf numFmtId="9" fontId="38" fillId="16" borderId="5" xfId="5" applyNumberFormat="1" applyFont="1" applyFill="1" applyBorder="1" applyAlignment="1">
      <alignment horizontal="center" vertical="top" shrinkToFit="1"/>
    </xf>
    <xf numFmtId="9" fontId="38" fillId="15" borderId="11" xfId="5" applyNumberFormat="1" applyFont="1" applyFill="1" applyBorder="1" applyAlignment="1">
      <alignment horizontal="center" vertical="top" shrinkToFit="1"/>
    </xf>
    <xf numFmtId="9" fontId="38" fillId="15" borderId="12" xfId="5" applyNumberFormat="1" applyFont="1" applyFill="1" applyBorder="1" applyAlignment="1">
      <alignment horizontal="center" vertical="top" shrinkToFit="1"/>
    </xf>
    <xf numFmtId="0" fontId="47" fillId="17" borderId="8" xfId="5" applyFont="1" applyFill="1" applyBorder="1" applyAlignment="1">
      <alignment horizontal="center" vertical="top" wrapText="1"/>
    </xf>
    <xf numFmtId="0" fontId="47" fillId="17" borderId="3" xfId="5" applyFont="1" applyFill="1" applyBorder="1" applyAlignment="1">
      <alignment horizontal="center" vertical="top" wrapText="1"/>
    </xf>
    <xf numFmtId="164" fontId="38" fillId="15" borderId="10" xfId="5" applyNumberFormat="1" applyFont="1" applyFill="1" applyBorder="1" applyAlignment="1">
      <alignment horizontal="center" vertical="top" shrinkToFit="1"/>
    </xf>
    <xf numFmtId="164" fontId="38" fillId="15" borderId="5" xfId="5" applyNumberFormat="1" applyFont="1" applyFill="1" applyBorder="1" applyAlignment="1">
      <alignment horizontal="center" vertical="top" shrinkToFit="1"/>
    </xf>
    <xf numFmtId="164" fontId="38" fillId="16" borderId="10" xfId="5" applyNumberFormat="1" applyFont="1" applyFill="1" applyBorder="1" applyAlignment="1">
      <alignment horizontal="center" vertical="top" shrinkToFit="1"/>
    </xf>
    <xf numFmtId="164" fontId="38" fillId="16" borderId="5" xfId="5" applyNumberFormat="1" applyFont="1" applyFill="1" applyBorder="1" applyAlignment="1">
      <alignment horizontal="center" vertical="top" shrinkToFit="1"/>
    </xf>
    <xf numFmtId="164" fontId="38" fillId="16" borderId="11" xfId="5" applyNumberFormat="1" applyFont="1" applyFill="1" applyBorder="1" applyAlignment="1">
      <alignment horizontal="center" vertical="top" shrinkToFit="1"/>
    </xf>
    <xf numFmtId="164" fontId="38" fillId="16" borderId="12" xfId="5" applyNumberFormat="1" applyFont="1" applyFill="1" applyBorder="1" applyAlignment="1">
      <alignment horizontal="center" vertical="top" shrinkToFit="1"/>
    </xf>
    <xf numFmtId="9" fontId="3" fillId="0" borderId="0" xfId="1" applyFont="1" applyAlignment="1">
      <alignment vertical="center"/>
    </xf>
    <xf numFmtId="0" fontId="7" fillId="0" borderId="0" xfId="0" applyFont="1" applyAlignment="1">
      <alignment horizontal="left" wrapText="1"/>
    </xf>
    <xf numFmtId="0" fontId="24" fillId="0" borderId="0" xfId="0" applyFont="1" applyAlignment="1">
      <alignment horizontal="center" vertical="center"/>
    </xf>
    <xf numFmtId="4" fontId="6" fillId="0" borderId="0" xfId="0" applyNumberFormat="1" applyFont="1"/>
    <xf numFmtId="1" fontId="6" fillId="0" borderId="0" xfId="0" applyNumberFormat="1" applyFont="1" applyAlignment="1">
      <alignment horizontal="center" vertical="center"/>
    </xf>
    <xf numFmtId="0" fontId="6" fillId="0" borderId="0" xfId="0" applyFont="1" applyAlignment="1">
      <alignment horizontal="center" vertical="center"/>
    </xf>
    <xf numFmtId="10" fontId="6" fillId="0" borderId="0" xfId="0" applyNumberFormat="1" applyFont="1" applyAlignment="1">
      <alignment horizontal="center" vertical="center"/>
    </xf>
    <xf numFmtId="166" fontId="6" fillId="0" borderId="0" xfId="1" applyNumberFormat="1" applyFont="1" applyAlignment="1">
      <alignment horizontal="center" vertical="center"/>
    </xf>
    <xf numFmtId="0" fontId="7" fillId="0" borderId="0" xfId="0" applyFont="1" applyAlignment="1">
      <alignment horizontal="center" vertical="center"/>
    </xf>
    <xf numFmtId="10" fontId="7" fillId="0" borderId="0" xfId="0" applyNumberFormat="1" applyFont="1" applyAlignment="1">
      <alignment horizontal="center" vertical="center"/>
    </xf>
    <xf numFmtId="9" fontId="6" fillId="0" borderId="0" xfId="1" applyFont="1" applyAlignment="1">
      <alignment horizontal="center" vertical="center"/>
    </xf>
    <xf numFmtId="164" fontId="6" fillId="0" borderId="0" xfId="0" applyNumberFormat="1" applyFont="1" applyAlignment="1">
      <alignment horizontal="center" vertical="center"/>
    </xf>
    <xf numFmtId="164" fontId="6" fillId="0" borderId="0" xfId="1" applyNumberFormat="1" applyFont="1"/>
    <xf numFmtId="164" fontId="6" fillId="0" borderId="0" xfId="0" applyNumberFormat="1" applyFont="1" applyAlignment="1">
      <alignment horizontal="center"/>
    </xf>
    <xf numFmtId="0" fontId="7" fillId="0" borderId="0" xfId="0" applyFont="1" applyAlignment="1">
      <alignment horizontal="center"/>
    </xf>
    <xf numFmtId="0" fontId="6" fillId="0" borderId="0" xfId="0" applyFont="1" applyAlignment="1">
      <alignment horizontal="center"/>
    </xf>
    <xf numFmtId="0" fontId="24" fillId="0" borderId="0" xfId="0" applyFont="1" applyAlignment="1">
      <alignment horizontal="center"/>
    </xf>
    <xf numFmtId="0" fontId="6" fillId="0" borderId="0" xfId="0" applyFont="1" applyAlignment="1">
      <alignment vertical="center"/>
    </xf>
    <xf numFmtId="172" fontId="6" fillId="0" borderId="0" xfId="0" applyNumberFormat="1" applyFont="1" applyAlignment="1">
      <alignment vertical="center"/>
    </xf>
    <xf numFmtId="172" fontId="6" fillId="0" borderId="0" xfId="0" applyNumberFormat="1" applyFont="1"/>
    <xf numFmtId="0" fontId="49" fillId="0" borderId="0" xfId="0" applyFont="1"/>
    <xf numFmtId="0" fontId="7" fillId="0" borderId="0" xfId="0" applyFont="1" applyAlignment="1">
      <alignment wrapText="1"/>
    </xf>
    <xf numFmtId="0" fontId="6" fillId="0" borderId="0" xfId="0" applyFont="1" applyAlignment="1">
      <alignment wrapText="1"/>
    </xf>
    <xf numFmtId="14" fontId="10" fillId="0" borderId="0" xfId="0" applyNumberFormat="1" applyFont="1" applyAlignment="1">
      <alignment horizontal="center"/>
    </xf>
    <xf numFmtId="1" fontId="14" fillId="0" borderId="0" xfId="0" applyNumberFormat="1" applyFont="1" applyAlignment="1">
      <alignment horizontal="center"/>
    </xf>
    <xf numFmtId="1" fontId="6" fillId="0" borderId="0" xfId="0" applyNumberFormat="1" applyFont="1" applyAlignment="1">
      <alignment horizontal="center"/>
    </xf>
    <xf numFmtId="9" fontId="6" fillId="0" borderId="0" xfId="1" applyFont="1" applyAlignment="1">
      <alignment horizontal="center"/>
    </xf>
    <xf numFmtId="14" fontId="10" fillId="0" borderId="0" xfId="0" applyNumberFormat="1" applyFont="1"/>
    <xf numFmtId="0" fontId="10" fillId="0" borderId="0" xfId="0" applyFont="1" applyAlignment="1">
      <alignment horizontal="center" wrapText="1"/>
    </xf>
    <xf numFmtId="0" fontId="6" fillId="0" borderId="0" xfId="0" applyFont="1" applyAlignment="1">
      <alignment horizontal="center" wrapText="1"/>
    </xf>
    <xf numFmtId="0" fontId="27" fillId="0" borderId="0" xfId="0" quotePrefix="1" applyFont="1" applyAlignment="1">
      <alignment horizontal="center"/>
    </xf>
    <xf numFmtId="0" fontId="50" fillId="0" borderId="0" xfId="0" applyFont="1"/>
    <xf numFmtId="9" fontId="46" fillId="0" borderId="0" xfId="1" applyFont="1"/>
    <xf numFmtId="166" fontId="6" fillId="0" borderId="0" xfId="1" applyNumberFormat="1" applyFont="1" applyAlignment="1">
      <alignment horizontal="center"/>
    </xf>
    <xf numFmtId="172" fontId="51" fillId="0" borderId="0" xfId="0" applyNumberFormat="1" applyFont="1"/>
    <xf numFmtId="0" fontId="23" fillId="0" borderId="0" xfId="0" applyFont="1"/>
    <xf numFmtId="0" fontId="23" fillId="0" borderId="0" xfId="0" applyFont="1" applyAlignment="1">
      <alignment horizontal="center"/>
    </xf>
    <xf numFmtId="172" fontId="23" fillId="0" borderId="0" xfId="0" applyNumberFormat="1" applyFont="1" applyAlignment="1">
      <alignment horizontal="center"/>
    </xf>
    <xf numFmtId="172" fontId="6" fillId="0" borderId="0" xfId="0" applyNumberFormat="1" applyFont="1" applyAlignment="1">
      <alignment horizontal="center"/>
    </xf>
    <xf numFmtId="172" fontId="14" fillId="0" borderId="0" xfId="0" applyNumberFormat="1" applyFont="1" applyAlignment="1">
      <alignment horizontal="center"/>
    </xf>
    <xf numFmtId="172" fontId="6" fillId="0" borderId="0" xfId="0" applyNumberFormat="1" applyFont="1" applyAlignment="1">
      <alignment horizontal="center" vertical="center"/>
    </xf>
    <xf numFmtId="165" fontId="6" fillId="0" borderId="0" xfId="0" applyNumberFormat="1" applyFont="1" applyAlignment="1">
      <alignment horizontal="center"/>
    </xf>
    <xf numFmtId="0" fontId="24" fillId="0" borderId="0" xfId="0" applyFont="1" applyAlignment="1">
      <alignment wrapText="1"/>
    </xf>
    <xf numFmtId="0" fontId="0" fillId="19" borderId="5" xfId="0" applyFill="1" applyBorder="1" applyAlignment="1">
      <alignment horizontal="center" vertical="center" wrapText="1"/>
    </xf>
    <xf numFmtId="0" fontId="34" fillId="19" borderId="5" xfId="0" applyFont="1" applyFill="1" applyBorder="1" applyAlignment="1">
      <alignment horizontal="center" vertical="center" wrapText="1"/>
    </xf>
    <xf numFmtId="0" fontId="37" fillId="21" borderId="4" xfId="0" applyFont="1" applyFill="1" applyBorder="1" applyAlignment="1">
      <alignment vertical="top" wrapText="1"/>
    </xf>
    <xf numFmtId="0" fontId="37" fillId="21" borderId="5" xfId="0" applyFont="1" applyFill="1" applyBorder="1" applyAlignment="1">
      <alignment horizontal="center" vertical="center" wrapText="1"/>
    </xf>
    <xf numFmtId="0" fontId="34" fillId="21" borderId="5" xfId="0" applyFont="1" applyFill="1" applyBorder="1" applyAlignment="1">
      <alignment horizontal="center" vertical="center" wrapText="1"/>
    </xf>
    <xf numFmtId="0" fontId="37" fillId="22" borderId="4" xfId="0" applyFont="1" applyFill="1" applyBorder="1" applyAlignment="1">
      <alignment vertical="top" wrapText="1"/>
    </xf>
    <xf numFmtId="0" fontId="37" fillId="22" borderId="5" xfId="0" applyFont="1" applyFill="1" applyBorder="1" applyAlignment="1">
      <alignment horizontal="center" vertical="center" wrapText="1"/>
    </xf>
    <xf numFmtId="0" fontId="34" fillId="22" borderId="5" xfId="0" applyFont="1" applyFill="1" applyBorder="1" applyAlignment="1">
      <alignment horizontal="center" vertical="center" wrapText="1"/>
    </xf>
    <xf numFmtId="1" fontId="38" fillId="21" borderId="5" xfId="0" applyNumberFormat="1" applyFont="1" applyFill="1" applyBorder="1" applyAlignment="1">
      <alignment horizontal="center" vertical="center" shrinkToFit="1"/>
    </xf>
    <xf numFmtId="0" fontId="37" fillId="21" borderId="16" xfId="0" applyFont="1" applyFill="1" applyBorder="1" applyAlignment="1">
      <alignment vertical="top" wrapText="1"/>
    </xf>
    <xf numFmtId="1" fontId="38" fillId="21" borderId="12" xfId="0" applyNumberFormat="1" applyFont="1" applyFill="1" applyBorder="1" applyAlignment="1">
      <alignment horizontal="center" vertical="center" shrinkToFit="1"/>
    </xf>
    <xf numFmtId="0" fontId="34" fillId="21" borderId="12" xfId="0" applyFont="1" applyFill="1" applyBorder="1" applyAlignment="1">
      <alignment horizontal="center" vertical="center" wrapText="1"/>
    </xf>
    <xf numFmtId="0" fontId="37" fillId="21" borderId="12" xfId="0" applyFont="1" applyFill="1" applyBorder="1" applyAlignment="1">
      <alignment horizontal="center" vertical="center" wrapText="1"/>
    </xf>
    <xf numFmtId="0" fontId="55" fillId="0" borderId="0" xfId="0" applyFont="1"/>
    <xf numFmtId="0" fontId="34" fillId="19" borderId="3" xfId="0" applyFont="1" applyFill="1" applyBorder="1" applyAlignment="1">
      <alignment horizontal="center" vertical="center" wrapText="1"/>
    </xf>
    <xf numFmtId="0" fontId="0" fillId="18" borderId="15" xfId="0" applyFill="1" applyBorder="1" applyAlignment="1">
      <alignment vertical="center" wrapText="1"/>
    </xf>
    <xf numFmtId="1" fontId="38" fillId="21" borderId="5" xfId="0" applyNumberFormat="1" applyFont="1" applyFill="1" applyBorder="1" applyAlignment="1">
      <alignment vertical="top" shrinkToFit="1"/>
    </xf>
    <xf numFmtId="9" fontId="38" fillId="21" borderId="5" xfId="0" applyNumberFormat="1" applyFont="1" applyFill="1" applyBorder="1" applyAlignment="1">
      <alignment vertical="top" shrinkToFit="1"/>
    </xf>
    <xf numFmtId="1" fontId="38" fillId="22" borderId="5" xfId="0" applyNumberFormat="1" applyFont="1" applyFill="1" applyBorder="1" applyAlignment="1">
      <alignment vertical="top" shrinkToFit="1"/>
    </xf>
    <xf numFmtId="9" fontId="38" fillId="22" borderId="5" xfId="0" applyNumberFormat="1" applyFont="1" applyFill="1" applyBorder="1" applyAlignment="1">
      <alignment vertical="top" shrinkToFit="1"/>
    </xf>
    <xf numFmtId="1" fontId="38" fillId="21" borderId="12" xfId="0" applyNumberFormat="1" applyFont="1" applyFill="1" applyBorder="1" applyAlignment="1">
      <alignment vertical="top" shrinkToFit="1"/>
    </xf>
    <xf numFmtId="9" fontId="38" fillId="21" borderId="12" xfId="0" applyNumberFormat="1" applyFont="1" applyFill="1" applyBorder="1" applyAlignment="1">
      <alignment vertical="top" shrinkToFit="1"/>
    </xf>
    <xf numFmtId="164" fontId="38" fillId="21" borderId="5" xfId="0" applyNumberFormat="1" applyFont="1" applyFill="1" applyBorder="1" applyAlignment="1">
      <alignment vertical="top" shrinkToFit="1"/>
    </xf>
    <xf numFmtId="164" fontId="36" fillId="21" borderId="5" xfId="0" applyNumberFormat="1" applyFont="1" applyFill="1" applyBorder="1" applyAlignment="1">
      <alignment vertical="top" shrinkToFit="1"/>
    </xf>
    <xf numFmtId="164" fontId="38" fillId="22" borderId="5" xfId="0" applyNumberFormat="1" applyFont="1" applyFill="1" applyBorder="1" applyAlignment="1">
      <alignment vertical="top" shrinkToFit="1"/>
    </xf>
    <xf numFmtId="164" fontId="36" fillId="22" borderId="5" xfId="0" applyNumberFormat="1" applyFont="1" applyFill="1" applyBorder="1" applyAlignment="1">
      <alignment vertical="top" shrinkToFit="1"/>
    </xf>
    <xf numFmtId="164" fontId="38" fillId="21" borderId="12" xfId="0" applyNumberFormat="1" applyFont="1" applyFill="1" applyBorder="1" applyAlignment="1">
      <alignment vertical="top" shrinkToFit="1"/>
    </xf>
    <xf numFmtId="164" fontId="36" fillId="21" borderId="12" xfId="0" applyNumberFormat="1" applyFont="1" applyFill="1" applyBorder="1" applyAlignment="1">
      <alignment vertical="top" shrinkToFit="1"/>
    </xf>
    <xf numFmtId="4" fontId="6" fillId="0" borderId="0" xfId="0" applyNumberFormat="1" applyFont="1" applyAlignment="1">
      <alignment horizontal="center"/>
    </xf>
    <xf numFmtId="3" fontId="6" fillId="0" borderId="0" xfId="0" applyNumberFormat="1" applyFont="1" applyAlignment="1">
      <alignment horizontal="center"/>
    </xf>
    <xf numFmtId="0" fontId="24" fillId="0" borderId="0" xfId="0" applyFont="1" applyAlignment="1">
      <alignment horizontal="left" vertical="top"/>
    </xf>
    <xf numFmtId="0" fontId="7" fillId="0" borderId="0" xfId="0" applyFont="1" applyAlignment="1">
      <alignment horizontal="left" vertical="top"/>
    </xf>
    <xf numFmtId="0" fontId="10" fillId="0" borderId="0" xfId="0" applyFont="1" applyAlignment="1">
      <alignment horizontal="right"/>
    </xf>
    <xf numFmtId="3" fontId="6" fillId="0" borderId="0" xfId="0" applyNumberFormat="1" applyFont="1"/>
    <xf numFmtId="166" fontId="0" fillId="0" borderId="0" xfId="1" applyNumberFormat="1" applyFont="1" applyAlignment="1">
      <alignment horizontal="center" vertical="center"/>
    </xf>
    <xf numFmtId="166" fontId="9" fillId="0" borderId="0" xfId="1" applyNumberFormat="1" applyFont="1" applyAlignment="1">
      <alignment horizontal="center" vertical="center"/>
    </xf>
    <xf numFmtId="0" fontId="6" fillId="0" borderId="0" xfId="0" applyFont="1" applyAlignment="1">
      <alignment horizontal="right"/>
    </xf>
    <xf numFmtId="166" fontId="6" fillId="0" borderId="0" xfId="0" applyNumberFormat="1" applyFont="1"/>
    <xf numFmtId="0" fontId="0" fillId="24" borderId="5" xfId="0" applyFill="1" applyBorder="1" applyAlignment="1">
      <alignment horizontal="center" vertical="center" wrapText="1"/>
    </xf>
    <xf numFmtId="0" fontId="34" fillId="24" borderId="5" xfId="0" applyFont="1" applyFill="1" applyBorder="1" applyAlignment="1">
      <alignment horizontal="center" vertical="center" wrapText="1"/>
    </xf>
    <xf numFmtId="0" fontId="34" fillId="26" borderId="4" xfId="0" applyFont="1" applyFill="1" applyBorder="1" applyAlignment="1">
      <alignment vertical="top" wrapText="1"/>
    </xf>
    <xf numFmtId="0" fontId="37" fillId="26" borderId="5" xfId="0" applyFont="1" applyFill="1" applyBorder="1" applyAlignment="1">
      <alignment vertical="top" wrapText="1"/>
    </xf>
    <xf numFmtId="0" fontId="34" fillId="26" borderId="5" xfId="0" applyFont="1" applyFill="1" applyBorder="1" applyAlignment="1">
      <alignment vertical="top" wrapText="1"/>
    </xf>
    <xf numFmtId="0" fontId="37" fillId="27" borderId="4" xfId="0" applyFont="1" applyFill="1" applyBorder="1" applyAlignment="1">
      <alignment vertical="top" wrapText="1"/>
    </xf>
    <xf numFmtId="0" fontId="37" fillId="27" borderId="5" xfId="0" applyFont="1" applyFill="1" applyBorder="1" applyAlignment="1">
      <alignment vertical="top" wrapText="1"/>
    </xf>
    <xf numFmtId="0" fontId="34" fillId="27" borderId="5" xfId="0" applyFont="1" applyFill="1" applyBorder="1" applyAlignment="1">
      <alignment vertical="top" wrapText="1"/>
    </xf>
    <xf numFmtId="0" fontId="0" fillId="27" borderId="5" xfId="0" applyFill="1" applyBorder="1" applyAlignment="1">
      <alignment wrapText="1"/>
    </xf>
    <xf numFmtId="0" fontId="37" fillId="27" borderId="16" xfId="0" applyFont="1" applyFill="1" applyBorder="1" applyAlignment="1">
      <alignment vertical="top" wrapText="1"/>
    </xf>
    <xf numFmtId="0" fontId="37" fillId="27" borderId="12" xfId="0" applyFont="1" applyFill="1" applyBorder="1" applyAlignment="1">
      <alignment vertical="top" wrapText="1"/>
    </xf>
    <xf numFmtId="0" fontId="34" fillId="27" borderId="12" xfId="0" applyFont="1" applyFill="1" applyBorder="1" applyAlignment="1">
      <alignment vertical="top" wrapText="1"/>
    </xf>
    <xf numFmtId="0" fontId="34" fillId="24" borderId="3" xfId="0" applyFont="1" applyFill="1" applyBorder="1" applyAlignment="1">
      <alignment horizontal="center" vertical="center" wrapText="1"/>
    </xf>
    <xf numFmtId="0" fontId="37" fillId="26" borderId="4" xfId="0" applyFont="1" applyFill="1" applyBorder="1" applyAlignment="1">
      <alignment vertical="top" wrapText="1"/>
    </xf>
    <xf numFmtId="1" fontId="38" fillId="26" borderId="5" xfId="0" applyNumberFormat="1" applyFont="1" applyFill="1" applyBorder="1" applyAlignment="1">
      <alignment vertical="top" shrinkToFit="1"/>
    </xf>
    <xf numFmtId="9" fontId="38" fillId="26" borderId="5" xfId="0" applyNumberFormat="1" applyFont="1" applyFill="1" applyBorder="1" applyAlignment="1">
      <alignment vertical="top" shrinkToFit="1"/>
    </xf>
    <xf numFmtId="1" fontId="38" fillId="27" borderId="5" xfId="0" applyNumberFormat="1" applyFont="1" applyFill="1" applyBorder="1" applyAlignment="1">
      <alignment vertical="top" shrinkToFit="1"/>
    </xf>
    <xf numFmtId="9" fontId="38" fillId="27" borderId="5" xfId="0" applyNumberFormat="1" applyFont="1" applyFill="1" applyBorder="1" applyAlignment="1">
      <alignment vertical="top" shrinkToFit="1"/>
    </xf>
    <xf numFmtId="0" fontId="37" fillId="26" borderId="16" xfId="0" applyFont="1" applyFill="1" applyBorder="1" applyAlignment="1">
      <alignment vertical="top" wrapText="1"/>
    </xf>
    <xf numFmtId="1" fontId="38" fillId="26" borderId="12" xfId="0" applyNumberFormat="1" applyFont="1" applyFill="1" applyBorder="1" applyAlignment="1">
      <alignment vertical="top" shrinkToFit="1"/>
    </xf>
    <xf numFmtId="9" fontId="38" fillId="26" borderId="12" xfId="0" applyNumberFormat="1" applyFont="1" applyFill="1" applyBorder="1" applyAlignment="1">
      <alignment vertical="top" shrinkToFit="1"/>
    </xf>
    <xf numFmtId="0" fontId="56" fillId="24" borderId="5" xfId="0" applyFont="1" applyFill="1" applyBorder="1" applyAlignment="1">
      <alignment horizontal="center" vertical="center" wrapText="1"/>
    </xf>
    <xf numFmtId="0" fontId="59" fillId="24" borderId="5" xfId="0" applyFont="1" applyFill="1" applyBorder="1" applyAlignment="1">
      <alignment horizontal="center" vertical="center" wrapText="1"/>
    </xf>
    <xf numFmtId="0" fontId="59" fillId="26" borderId="4" xfId="0" applyFont="1" applyFill="1" applyBorder="1" applyAlignment="1">
      <alignment vertical="top" wrapText="1"/>
    </xf>
    <xf numFmtId="164" fontId="61" fillId="26" borderId="5" xfId="0" applyNumberFormat="1" applyFont="1" applyFill="1" applyBorder="1" applyAlignment="1">
      <alignment horizontal="center" vertical="center" shrinkToFit="1"/>
    </xf>
    <xf numFmtId="164" fontId="60" fillId="26" borderId="5" xfId="0" applyNumberFormat="1" applyFont="1" applyFill="1" applyBorder="1" applyAlignment="1">
      <alignment horizontal="center" vertical="center" shrinkToFit="1"/>
    </xf>
    <xf numFmtId="0" fontId="2" fillId="27" borderId="4" xfId="0" applyFont="1" applyFill="1" applyBorder="1" applyAlignment="1">
      <alignment vertical="top" wrapText="1"/>
    </xf>
    <xf numFmtId="164" fontId="61" fillId="27" borderId="5" xfId="0" applyNumberFormat="1" applyFont="1" applyFill="1" applyBorder="1" applyAlignment="1">
      <alignment horizontal="center" vertical="center" shrinkToFit="1"/>
    </xf>
    <xf numFmtId="164" fontId="60" fillId="27" borderId="5" xfId="0" applyNumberFormat="1" applyFont="1" applyFill="1" applyBorder="1" applyAlignment="1">
      <alignment horizontal="center" vertical="center" shrinkToFit="1"/>
    </xf>
    <xf numFmtId="0" fontId="2" fillId="27" borderId="5" xfId="0" applyFont="1" applyFill="1" applyBorder="1" applyAlignment="1">
      <alignment horizontal="center" vertical="center" wrapText="1"/>
    </xf>
    <xf numFmtId="0" fontId="59" fillId="27" borderId="5" xfId="0" applyFont="1" applyFill="1" applyBorder="1" applyAlignment="1">
      <alignment horizontal="center" vertical="center" wrapText="1"/>
    </xf>
    <xf numFmtId="0" fontId="2" fillId="27" borderId="16" xfId="0" applyFont="1" applyFill="1" applyBorder="1" applyAlignment="1">
      <alignment vertical="top" wrapText="1"/>
    </xf>
    <xf numFmtId="164" fontId="61" fillId="27" borderId="12" xfId="0" applyNumberFormat="1" applyFont="1" applyFill="1" applyBorder="1" applyAlignment="1">
      <alignment horizontal="center" vertical="center" shrinkToFit="1"/>
    </xf>
    <xf numFmtId="164" fontId="60" fillId="27" borderId="12" xfId="0" applyNumberFormat="1" applyFont="1" applyFill="1" applyBorder="1" applyAlignment="1">
      <alignment horizontal="center" vertical="center" shrinkToFit="1"/>
    </xf>
    <xf numFmtId="0" fontId="10" fillId="0" borderId="0" xfId="0" applyFont="1" applyAlignment="1">
      <alignment horizontal="center" vertical="center"/>
    </xf>
    <xf numFmtId="9" fontId="6" fillId="0" borderId="0" xfId="0" applyNumberFormat="1" applyFont="1"/>
    <xf numFmtId="0" fontId="24" fillId="0" borderId="0" xfId="0" applyFont="1" applyAlignment="1">
      <alignment horizontal="left" vertical="center"/>
    </xf>
    <xf numFmtId="0" fontId="7" fillId="0" borderId="0" xfId="0" applyFont="1" applyAlignment="1">
      <alignment horizontal="left" vertical="center"/>
    </xf>
    <xf numFmtId="0" fontId="24" fillId="0" borderId="0" xfId="0" applyFont="1" applyAlignment="1">
      <alignment horizontal="left" vertical="center" wrapText="1"/>
    </xf>
    <xf numFmtId="0" fontId="10" fillId="0" borderId="0" xfId="0" applyFont="1" applyAlignment="1">
      <alignment horizontal="left" vertical="center"/>
    </xf>
    <xf numFmtId="1" fontId="6" fillId="0" borderId="0" xfId="0" applyNumberFormat="1" applyFont="1" applyAlignment="1">
      <alignment horizontal="left" vertical="center"/>
    </xf>
    <xf numFmtId="4" fontId="31" fillId="0" borderId="0" xfId="0" applyNumberFormat="1" applyFont="1" applyAlignment="1">
      <alignment horizontal="right" vertical="center"/>
    </xf>
    <xf numFmtId="4" fontId="0" fillId="0" borderId="0" xfId="0" applyNumberFormat="1"/>
    <xf numFmtId="10" fontId="0" fillId="0" borderId="0" xfId="0" applyNumberFormat="1"/>
    <xf numFmtId="0" fontId="6" fillId="0" borderId="0" xfId="0" applyFont="1" applyAlignment="1">
      <alignment horizontal="left" vertical="center"/>
    </xf>
    <xf numFmtId="1" fontId="62" fillId="0" borderId="0" xfId="0" applyNumberFormat="1" applyFont="1" applyAlignment="1">
      <alignment vertical="center"/>
    </xf>
    <xf numFmtId="3" fontId="0" fillId="0" borderId="0" xfId="0" applyNumberFormat="1"/>
    <xf numFmtId="0" fontId="10" fillId="0" borderId="0" xfId="0" applyFont="1" applyAlignment="1">
      <alignment wrapText="1"/>
    </xf>
    <xf numFmtId="2" fontId="6" fillId="0" borderId="0" xfId="0" applyNumberFormat="1" applyFont="1"/>
    <xf numFmtId="2" fontId="6" fillId="0" borderId="0" xfId="1" applyNumberFormat="1" applyFont="1"/>
    <xf numFmtId="0" fontId="64" fillId="0" borderId="0" xfId="0" quotePrefix="1" applyFont="1" applyAlignment="1">
      <alignment horizontal="left" vertical="center"/>
    </xf>
    <xf numFmtId="3" fontId="65" fillId="0" borderId="0" xfId="0" applyNumberFormat="1" applyFont="1" applyAlignment="1">
      <alignment horizontal="center" vertical="center"/>
    </xf>
    <xf numFmtId="4" fontId="6" fillId="0" borderId="0" xfId="0" applyNumberFormat="1" applyFont="1" applyAlignment="1">
      <alignment vertical="center"/>
    </xf>
    <xf numFmtId="1" fontId="46" fillId="0" borderId="0" xfId="0" applyNumberFormat="1" applyFont="1" applyAlignment="1">
      <alignment horizontal="center" vertical="center"/>
    </xf>
    <xf numFmtId="0" fontId="64" fillId="0" borderId="0" xfId="0" quotePrefix="1" applyFont="1" applyAlignment="1">
      <alignment horizontal="left"/>
    </xf>
    <xf numFmtId="1" fontId="10" fillId="0" borderId="0" xfId="0" applyNumberFormat="1" applyFont="1" applyAlignment="1">
      <alignment horizontal="center" vertical="center"/>
    </xf>
    <xf numFmtId="0" fontId="64" fillId="0" borderId="0" xfId="0" quotePrefix="1" applyFont="1" applyAlignment="1">
      <alignment horizontal="left" vertical="top"/>
    </xf>
    <xf numFmtId="3" fontId="46" fillId="0" borderId="0" xfId="0" applyNumberFormat="1" applyFont="1" applyAlignment="1">
      <alignment horizontal="center" vertical="center"/>
    </xf>
    <xf numFmtId="0" fontId="66" fillId="0" borderId="0" xfId="0" quotePrefix="1" applyFont="1" applyAlignment="1">
      <alignment horizontal="left"/>
    </xf>
    <xf numFmtId="0" fontId="67" fillId="0" borderId="0" xfId="0" quotePrefix="1" applyFont="1" applyAlignment="1">
      <alignment horizontal="left" vertical="top"/>
    </xf>
    <xf numFmtId="164" fontId="31" fillId="0" borderId="0" xfId="0" applyNumberFormat="1" applyFont="1" applyAlignment="1">
      <alignment vertical="center"/>
    </xf>
    <xf numFmtId="0" fontId="62" fillId="0" borderId="0" xfId="0" quotePrefix="1" applyFont="1" applyAlignment="1">
      <alignment horizontal="left"/>
    </xf>
    <xf numFmtId="0" fontId="0" fillId="0" borderId="0" xfId="0" quotePrefix="1"/>
    <xf numFmtId="164" fontId="62" fillId="0" borderId="0" xfId="0" applyNumberFormat="1" applyFont="1" applyAlignment="1">
      <alignment vertical="center"/>
    </xf>
    <xf numFmtId="0" fontId="34" fillId="29" borderId="5" xfId="0" applyFont="1" applyFill="1" applyBorder="1" applyAlignment="1">
      <alignment horizontal="center" vertical="center" wrapText="1"/>
    </xf>
    <xf numFmtId="0" fontId="34" fillId="30" borderId="4" xfId="0" applyFont="1" applyFill="1" applyBorder="1" applyAlignment="1">
      <alignment vertical="top" wrapText="1"/>
    </xf>
    <xf numFmtId="1" fontId="38" fillId="30" borderId="5" xfId="0" applyNumberFormat="1" applyFont="1" applyFill="1" applyBorder="1" applyAlignment="1">
      <alignment horizontal="center" vertical="center" shrinkToFit="1"/>
    </xf>
    <xf numFmtId="1" fontId="36" fillId="30" borderId="5" xfId="0" applyNumberFormat="1" applyFont="1" applyFill="1" applyBorder="1" applyAlignment="1">
      <alignment horizontal="center" vertical="center" shrinkToFit="1"/>
    </xf>
    <xf numFmtId="0" fontId="34" fillId="31" borderId="4" xfId="0" applyFont="1" applyFill="1" applyBorder="1" applyAlignment="1">
      <alignment vertical="top" wrapText="1"/>
    </xf>
    <xf numFmtId="1" fontId="38" fillId="31" borderId="5" xfId="0" applyNumberFormat="1" applyFont="1" applyFill="1" applyBorder="1" applyAlignment="1">
      <alignment horizontal="center" vertical="center" shrinkToFit="1"/>
    </xf>
    <xf numFmtId="1" fontId="36" fillId="31" borderId="5" xfId="0" applyNumberFormat="1" applyFont="1" applyFill="1" applyBorder="1" applyAlignment="1">
      <alignment horizontal="center" vertical="center" shrinkToFit="1"/>
    </xf>
    <xf numFmtId="0" fontId="34" fillId="30" borderId="16" xfId="0" applyFont="1" applyFill="1" applyBorder="1" applyAlignment="1">
      <alignment vertical="top" wrapText="1"/>
    </xf>
    <xf numFmtId="1" fontId="38" fillId="30" borderId="12" xfId="0" applyNumberFormat="1" applyFont="1" applyFill="1" applyBorder="1" applyAlignment="1">
      <alignment horizontal="center" vertical="center" shrinkToFit="1"/>
    </xf>
    <xf numFmtId="1" fontId="36" fillId="30" borderId="12" xfId="0" applyNumberFormat="1" applyFont="1" applyFill="1" applyBorder="1" applyAlignment="1">
      <alignment horizontal="center" vertical="center" shrinkToFit="1"/>
    </xf>
    <xf numFmtId="0" fontId="34" fillId="29" borderId="4" xfId="0" applyFont="1" applyFill="1" applyBorder="1" applyAlignment="1">
      <alignment horizontal="left" vertical="center" wrapText="1"/>
    </xf>
    <xf numFmtId="0" fontId="68" fillId="29" borderId="5" xfId="0" applyFont="1" applyFill="1" applyBorder="1" applyAlignment="1">
      <alignment horizontal="center" vertical="center" wrapText="1"/>
    </xf>
    <xf numFmtId="0" fontId="35" fillId="29" borderId="5" xfId="0" applyFont="1" applyFill="1" applyBorder="1" applyAlignment="1">
      <alignment horizontal="center" vertical="center" wrapText="1"/>
    </xf>
    <xf numFmtId="0" fontId="34" fillId="30" borderId="5" xfId="0" applyFont="1" applyFill="1" applyBorder="1" applyAlignment="1">
      <alignment horizontal="center" vertical="center" wrapText="1"/>
    </xf>
    <xf numFmtId="0" fontId="37" fillId="30" borderId="5" xfId="0" applyFont="1" applyFill="1" applyBorder="1" applyAlignment="1">
      <alignment horizontal="center" vertical="center" wrapText="1"/>
    </xf>
    <xf numFmtId="0" fontId="34" fillId="31" borderId="5" xfId="0" applyFont="1" applyFill="1" applyBorder="1" applyAlignment="1">
      <alignment horizontal="center" vertical="center" wrapText="1"/>
    </xf>
    <xf numFmtId="0" fontId="37" fillId="31" borderId="5" xfId="0" applyFont="1" applyFill="1" applyBorder="1" applyAlignment="1">
      <alignment horizontal="center" vertical="center" wrapText="1"/>
    </xf>
    <xf numFmtId="0" fontId="34" fillId="31" borderId="16" xfId="0" applyFont="1" applyFill="1" applyBorder="1" applyAlignment="1">
      <alignment vertical="top" wrapText="1"/>
    </xf>
    <xf numFmtId="1" fontId="38" fillId="31" borderId="12" xfId="0" applyNumberFormat="1" applyFont="1" applyFill="1" applyBorder="1" applyAlignment="1">
      <alignment horizontal="center" vertical="center" shrinkToFit="1"/>
    </xf>
    <xf numFmtId="0" fontId="34" fillId="31" borderId="12" xfId="0" applyFont="1" applyFill="1" applyBorder="1" applyAlignment="1">
      <alignment horizontal="center" vertical="center" wrapText="1"/>
    </xf>
    <xf numFmtId="0" fontId="37" fillId="31" borderId="12" xfId="0" applyFont="1" applyFill="1" applyBorder="1" applyAlignment="1">
      <alignment horizontal="center" vertical="center" wrapText="1"/>
    </xf>
    <xf numFmtId="0" fontId="34" fillId="30" borderId="12" xfId="0" applyFont="1" applyFill="1" applyBorder="1" applyAlignment="1">
      <alignment horizontal="center" vertical="center" wrapText="1"/>
    </xf>
    <xf numFmtId="0" fontId="37" fillId="30" borderId="12" xfId="0" applyFont="1" applyFill="1" applyBorder="1" applyAlignment="1">
      <alignment horizontal="center" vertical="center" wrapText="1"/>
    </xf>
    <xf numFmtId="0" fontId="0" fillId="32" borderId="0" xfId="0" applyFill="1" applyAlignment="1">
      <alignment vertical="top" wrapText="1"/>
    </xf>
    <xf numFmtId="0" fontId="0" fillId="32" borderId="15" xfId="0" applyFill="1" applyBorder="1" applyAlignment="1">
      <alignment vertical="top" wrapText="1"/>
    </xf>
    <xf numFmtId="0" fontId="0" fillId="29" borderId="5" xfId="0" applyFill="1" applyBorder="1" applyAlignment="1">
      <alignment horizontal="center" vertical="center" wrapText="1"/>
    </xf>
    <xf numFmtId="0" fontId="0" fillId="32" borderId="0" xfId="0" applyFill="1" applyAlignment="1">
      <alignment horizontal="center" vertical="center" wrapText="1"/>
    </xf>
    <xf numFmtId="0" fontId="0" fillId="32" borderId="15" xfId="0" applyFill="1" applyBorder="1" applyAlignment="1">
      <alignment horizontal="center" vertical="center" wrapText="1"/>
    </xf>
    <xf numFmtId="0" fontId="34" fillId="29" borderId="5" xfId="0" applyFont="1" applyFill="1" applyBorder="1" applyAlignment="1">
      <alignment vertical="top" wrapText="1"/>
    </xf>
    <xf numFmtId="1" fontId="36" fillId="31" borderId="12" xfId="0" applyNumberFormat="1" applyFont="1" applyFill="1" applyBorder="1" applyAlignment="1">
      <alignment horizontal="center" vertical="center" shrinkToFit="1"/>
    </xf>
    <xf numFmtId="9" fontId="0" fillId="0" borderId="0" xfId="1" applyFont="1"/>
    <xf numFmtId="2" fontId="0" fillId="0" borderId="0" xfId="0" applyNumberFormat="1"/>
    <xf numFmtId="0" fontId="24" fillId="0" borderId="0" xfId="0" applyFont="1" applyAlignment="1">
      <alignment horizontal="right"/>
    </xf>
    <xf numFmtId="0" fontId="14" fillId="0" borderId="0" xfId="0" applyFont="1"/>
    <xf numFmtId="3" fontId="69" fillId="0" borderId="0" xfId="0" applyNumberFormat="1" applyFont="1" applyAlignment="1">
      <alignment vertical="center"/>
    </xf>
    <xf numFmtId="3" fontId="31" fillId="0" borderId="0" xfId="0" applyNumberFormat="1" applyFont="1" applyAlignment="1">
      <alignment vertical="center"/>
    </xf>
    <xf numFmtId="173" fontId="6" fillId="0" borderId="0" xfId="0" applyNumberFormat="1" applyFont="1"/>
    <xf numFmtId="0" fontId="15" fillId="0" borderId="0" xfId="0" quotePrefix="1" applyFont="1" applyAlignment="1">
      <alignment vertical="top"/>
    </xf>
    <xf numFmtId="1" fontId="14" fillId="0" borderId="0" xfId="0" applyNumberFormat="1" applyFont="1"/>
    <xf numFmtId="1" fontId="15" fillId="0" borderId="0" xfId="0" applyNumberFormat="1" applyFont="1" applyAlignment="1">
      <alignment vertical="center"/>
    </xf>
    <xf numFmtId="0" fontId="18" fillId="0" borderId="0" xfId="0" quotePrefix="1" applyFont="1" applyAlignment="1">
      <alignment vertical="top"/>
    </xf>
    <xf numFmtId="39" fontId="21" fillId="0" borderId="0" xfId="0" applyNumberFormat="1" applyFont="1" applyAlignment="1">
      <alignment vertical="center"/>
    </xf>
    <xf numFmtId="0" fontId="30" fillId="0" borderId="0" xfId="0" quotePrefix="1" applyFont="1" applyAlignment="1">
      <alignment horizontal="center"/>
    </xf>
    <xf numFmtId="9" fontId="21" fillId="0" borderId="0" xfId="1" applyFont="1" applyAlignment="1">
      <alignment vertical="center"/>
    </xf>
    <xf numFmtId="174" fontId="21" fillId="0" borderId="0" xfId="0" applyNumberFormat="1" applyFont="1" applyAlignment="1">
      <alignment vertical="center"/>
    </xf>
    <xf numFmtId="0" fontId="30" fillId="0" borderId="0" xfId="0" quotePrefix="1" applyFont="1" applyAlignment="1">
      <alignment horizontal="left"/>
    </xf>
    <xf numFmtId="165" fontId="21" fillId="0" borderId="0" xfId="0" applyNumberFormat="1" applyFont="1" applyAlignment="1">
      <alignment vertical="center"/>
    </xf>
    <xf numFmtId="10" fontId="66" fillId="0" borderId="0" xfId="0" applyNumberFormat="1" applyFont="1" applyAlignment="1">
      <alignment vertical="center"/>
    </xf>
    <xf numFmtId="0" fontId="70" fillId="0" borderId="0" xfId="0" quotePrefix="1" applyFont="1" applyAlignment="1">
      <alignment horizontal="center"/>
    </xf>
    <xf numFmtId="3" fontId="66" fillId="0" borderId="0" xfId="0" applyNumberFormat="1" applyFont="1" applyAlignment="1">
      <alignment vertical="center"/>
    </xf>
    <xf numFmtId="0" fontId="0" fillId="34" borderId="5" xfId="0" applyFill="1" applyBorder="1" applyAlignment="1">
      <alignment horizontal="center" vertical="center" wrapText="1"/>
    </xf>
    <xf numFmtId="0" fontId="34" fillId="34" borderId="5" xfId="0" applyFont="1" applyFill="1" applyBorder="1" applyAlignment="1">
      <alignment horizontal="center" vertical="center" wrapText="1"/>
    </xf>
    <xf numFmtId="0" fontId="34" fillId="35" borderId="4" xfId="0" applyFont="1" applyFill="1" applyBorder="1" applyAlignment="1">
      <alignment vertical="top" wrapText="1"/>
    </xf>
    <xf numFmtId="1" fontId="38" fillId="35" borderId="5" xfId="0" applyNumberFormat="1" applyFont="1" applyFill="1" applyBorder="1" applyAlignment="1">
      <alignment vertical="top" shrinkToFit="1"/>
    </xf>
    <xf numFmtId="1" fontId="36" fillId="35" borderId="5" xfId="0" applyNumberFormat="1" applyFont="1" applyFill="1" applyBorder="1" applyAlignment="1">
      <alignment vertical="top" shrinkToFit="1"/>
    </xf>
    <xf numFmtId="0" fontId="34" fillId="36" borderId="4" xfId="0" applyFont="1" applyFill="1" applyBorder="1" applyAlignment="1">
      <alignment vertical="top" wrapText="1"/>
    </xf>
    <xf numFmtId="1" fontId="38" fillId="36" borderId="5" xfId="0" applyNumberFormat="1" applyFont="1" applyFill="1" applyBorder="1" applyAlignment="1">
      <alignment vertical="top" shrinkToFit="1"/>
    </xf>
    <xf numFmtId="1" fontId="36" fillId="36" borderId="5" xfId="0" applyNumberFormat="1" applyFont="1" applyFill="1" applyBorder="1" applyAlignment="1">
      <alignment vertical="top" shrinkToFit="1"/>
    </xf>
    <xf numFmtId="0" fontId="34" fillId="35" borderId="16" xfId="0" applyFont="1" applyFill="1" applyBorder="1" applyAlignment="1">
      <alignment vertical="top" wrapText="1"/>
    </xf>
    <xf numFmtId="1" fontId="38" fillId="35" borderId="12" xfId="0" applyNumberFormat="1" applyFont="1" applyFill="1" applyBorder="1" applyAlignment="1">
      <alignment vertical="top" shrinkToFit="1"/>
    </xf>
    <xf numFmtId="1" fontId="36" fillId="35" borderId="12" xfId="0" applyNumberFormat="1" applyFont="1" applyFill="1" applyBorder="1" applyAlignment="1">
      <alignment vertical="top" shrinkToFit="1"/>
    </xf>
    <xf numFmtId="0" fontId="71" fillId="0" borderId="0" xfId="0" applyFont="1"/>
    <xf numFmtId="0" fontId="71" fillId="0" borderId="0" xfId="0" applyFont="1" applyAlignment="1">
      <alignment vertical="center"/>
    </xf>
    <xf numFmtId="165" fontId="72" fillId="0" borderId="0" xfId="0" applyNumberFormat="1" applyFont="1" applyAlignment="1">
      <alignment horizontal="center" vertical="top"/>
    </xf>
    <xf numFmtId="0" fontId="73" fillId="0" borderId="0" xfId="6" applyAlignment="1">
      <alignment horizontal="left" vertical="top"/>
    </xf>
    <xf numFmtId="1" fontId="48" fillId="39" borderId="22" xfId="6" applyNumberFormat="1" applyFont="1" applyFill="1" applyBorder="1" applyAlignment="1">
      <alignment horizontal="left" vertical="top" indent="1" shrinkToFit="1"/>
    </xf>
    <xf numFmtId="1" fontId="48" fillId="39" borderId="22" xfId="6" applyNumberFormat="1" applyFont="1" applyFill="1" applyBorder="1" applyAlignment="1">
      <alignment horizontal="right" vertical="top" indent="1" shrinkToFit="1"/>
    </xf>
    <xf numFmtId="1" fontId="48" fillId="39" borderId="22" xfId="6" applyNumberFormat="1" applyFont="1" applyFill="1" applyBorder="1" applyAlignment="1">
      <alignment horizontal="center" vertical="top" shrinkToFit="1"/>
    </xf>
    <xf numFmtId="1" fontId="38" fillId="40" borderId="22" xfId="6" applyNumberFormat="1" applyFont="1" applyFill="1" applyBorder="1" applyAlignment="1">
      <alignment horizontal="left" vertical="top" indent="2" shrinkToFit="1"/>
    </xf>
    <xf numFmtId="1" fontId="38" fillId="40" borderId="22" xfId="6" applyNumberFormat="1" applyFont="1" applyFill="1" applyBorder="1" applyAlignment="1">
      <alignment horizontal="center" vertical="top" shrinkToFit="1"/>
    </xf>
    <xf numFmtId="9" fontId="38" fillId="40" borderId="22" xfId="6" applyNumberFormat="1" applyFont="1" applyFill="1" applyBorder="1" applyAlignment="1">
      <alignment horizontal="center" vertical="top" shrinkToFit="1"/>
    </xf>
    <xf numFmtId="164" fontId="38" fillId="40" borderId="22" xfId="6" applyNumberFormat="1" applyFont="1" applyFill="1" applyBorder="1" applyAlignment="1">
      <alignment horizontal="right" vertical="top" indent="1" shrinkToFit="1"/>
    </xf>
    <xf numFmtId="164" fontId="38" fillId="40" borderId="22" xfId="6" applyNumberFormat="1" applyFont="1" applyFill="1" applyBorder="1" applyAlignment="1">
      <alignment horizontal="left" vertical="top" indent="1" shrinkToFit="1"/>
    </xf>
    <xf numFmtId="1" fontId="38" fillId="41" borderId="22" xfId="6" applyNumberFormat="1" applyFont="1" applyFill="1" applyBorder="1" applyAlignment="1">
      <alignment horizontal="left" vertical="top" indent="2" shrinkToFit="1"/>
    </xf>
    <xf numFmtId="1" fontId="38" fillId="41" borderId="22" xfId="6" applyNumberFormat="1" applyFont="1" applyFill="1" applyBorder="1" applyAlignment="1">
      <alignment horizontal="center" vertical="top" shrinkToFit="1"/>
    </xf>
    <xf numFmtId="9" fontId="38" fillId="41" borderId="22" xfId="6" applyNumberFormat="1" applyFont="1" applyFill="1" applyBorder="1" applyAlignment="1">
      <alignment horizontal="center" vertical="top" shrinkToFit="1"/>
    </xf>
    <xf numFmtId="164" fontId="38" fillId="41" borderId="22" xfId="6" applyNumberFormat="1" applyFont="1" applyFill="1" applyBorder="1" applyAlignment="1">
      <alignment horizontal="right" vertical="top" indent="1" shrinkToFit="1"/>
    </xf>
    <xf numFmtId="164" fontId="38" fillId="41" borderId="22" xfId="6" applyNumberFormat="1" applyFont="1" applyFill="1" applyBorder="1" applyAlignment="1">
      <alignment horizontal="left" vertical="top" indent="1" shrinkToFit="1"/>
    </xf>
    <xf numFmtId="1" fontId="38" fillId="41" borderId="22" xfId="6" applyNumberFormat="1" applyFont="1" applyFill="1" applyBorder="1" applyAlignment="1">
      <alignment horizontal="right" vertical="top" indent="2" shrinkToFit="1"/>
    </xf>
    <xf numFmtId="1" fontId="38" fillId="40" borderId="26" xfId="6" applyNumberFormat="1" applyFont="1" applyFill="1" applyBorder="1" applyAlignment="1">
      <alignment horizontal="left" vertical="top" indent="2" shrinkToFit="1"/>
    </xf>
    <xf numFmtId="1" fontId="38" fillId="40" borderId="26" xfId="6" applyNumberFormat="1" applyFont="1" applyFill="1" applyBorder="1" applyAlignment="1">
      <alignment horizontal="center" vertical="top" shrinkToFit="1"/>
    </xf>
    <xf numFmtId="9" fontId="38" fillId="40" borderId="26" xfId="6" applyNumberFormat="1" applyFont="1" applyFill="1" applyBorder="1" applyAlignment="1">
      <alignment horizontal="center" vertical="top" shrinkToFit="1"/>
    </xf>
    <xf numFmtId="164" fontId="38" fillId="40" borderId="26" xfId="6" applyNumberFormat="1" applyFont="1" applyFill="1" applyBorder="1" applyAlignment="1">
      <alignment horizontal="right" vertical="top" indent="1" shrinkToFit="1"/>
    </xf>
    <xf numFmtId="164" fontId="38" fillId="40" borderId="26" xfId="6" applyNumberFormat="1" applyFont="1" applyFill="1" applyBorder="1" applyAlignment="1">
      <alignment horizontal="left" vertical="top" indent="1" shrinkToFit="1"/>
    </xf>
    <xf numFmtId="0" fontId="30" fillId="0" borderId="0" xfId="0" quotePrefix="1" applyFont="1" applyAlignment="1">
      <alignment horizontal="center" textRotation="90"/>
    </xf>
    <xf numFmtId="0" fontId="4" fillId="0" borderId="0" xfId="0" quotePrefix="1" applyFont="1" applyAlignment="1">
      <alignment horizontal="left" vertical="top"/>
    </xf>
    <xf numFmtId="175" fontId="3" fillId="0" borderId="0" xfId="0" applyNumberFormat="1" applyFont="1" applyAlignment="1">
      <alignment vertical="center"/>
    </xf>
    <xf numFmtId="3" fontId="16" fillId="0" borderId="0" xfId="0" applyNumberFormat="1" applyFont="1" applyAlignment="1">
      <alignment vertical="center"/>
    </xf>
    <xf numFmtId="0" fontId="10" fillId="0" borderId="0" xfId="0" quotePrefix="1" applyFont="1" applyAlignment="1">
      <alignment horizontal="left"/>
    </xf>
    <xf numFmtId="0" fontId="10" fillId="0" borderId="0" xfId="0" quotePrefix="1" applyNumberFormat="1" applyFont="1" applyAlignment="1">
      <alignment horizontal="left" vertical="top"/>
    </xf>
    <xf numFmtId="171" fontId="46" fillId="0" borderId="0" xfId="0" applyNumberFormat="1" applyFont="1" applyAlignment="1">
      <alignment vertical="center"/>
    </xf>
    <xf numFmtId="169" fontId="75" fillId="0" borderId="0" xfId="0" applyNumberFormat="1" applyFont="1" applyAlignment="1">
      <alignment vertical="center"/>
    </xf>
    <xf numFmtId="0" fontId="76" fillId="0" borderId="0" xfId="0" applyFont="1"/>
    <xf numFmtId="0" fontId="17" fillId="0" borderId="0" xfId="4" applyAlignment="1">
      <alignment horizontal="left" vertical="top"/>
    </xf>
    <xf numFmtId="0" fontId="34" fillId="42" borderId="12" xfId="4" applyFont="1" applyFill="1" applyBorder="1" applyAlignment="1">
      <alignment horizontal="center" vertical="top" wrapText="1"/>
    </xf>
    <xf numFmtId="0" fontId="34" fillId="42" borderId="11" xfId="4" applyFont="1" applyFill="1" applyBorder="1" applyAlignment="1">
      <alignment horizontal="center" vertical="top" wrapText="1"/>
    </xf>
    <xf numFmtId="1" fontId="36" fillId="42" borderId="11" xfId="4" applyNumberFormat="1" applyFont="1" applyFill="1" applyBorder="1" applyAlignment="1">
      <alignment horizontal="center" vertical="top" shrinkToFit="1"/>
    </xf>
    <xf numFmtId="0" fontId="34" fillId="42" borderId="9" xfId="4" applyFont="1" applyFill="1" applyBorder="1" applyAlignment="1">
      <alignment horizontal="left" vertical="top" wrapText="1"/>
    </xf>
    <xf numFmtId="0" fontId="37" fillId="43" borderId="5" xfId="4" applyFont="1" applyFill="1" applyBorder="1" applyAlignment="1">
      <alignment horizontal="center" vertical="top" wrapText="1"/>
    </xf>
    <xf numFmtId="0" fontId="37" fillId="43" borderId="10" xfId="4" applyFont="1" applyFill="1" applyBorder="1" applyAlignment="1">
      <alignment horizontal="center" vertical="top" wrapText="1"/>
    </xf>
    <xf numFmtId="172" fontId="38" fillId="43" borderId="10" xfId="4" applyNumberFormat="1" applyFont="1" applyFill="1" applyBorder="1" applyAlignment="1">
      <alignment horizontal="center" vertical="top" shrinkToFit="1"/>
    </xf>
    <xf numFmtId="1" fontId="38" fillId="43" borderId="10" xfId="4" applyNumberFormat="1" applyFont="1" applyFill="1" applyBorder="1" applyAlignment="1">
      <alignment horizontal="center" vertical="top" shrinkToFit="1"/>
    </xf>
    <xf numFmtId="0" fontId="37" fillId="43" borderId="13" xfId="4" applyFont="1" applyFill="1" applyBorder="1" applyAlignment="1">
      <alignment horizontal="left" vertical="top" wrapText="1"/>
    </xf>
    <xf numFmtId="1" fontId="38" fillId="44" borderId="5" xfId="4" applyNumberFormat="1" applyFont="1" applyFill="1" applyBorder="1" applyAlignment="1">
      <alignment horizontal="center" vertical="top" shrinkToFit="1"/>
    </xf>
    <xf numFmtId="1" fontId="38" fillId="44" borderId="10" xfId="4" applyNumberFormat="1" applyFont="1" applyFill="1" applyBorder="1" applyAlignment="1">
      <alignment horizontal="center" vertical="top" shrinkToFit="1"/>
    </xf>
    <xf numFmtId="172" fontId="38" fillId="44" borderId="10" xfId="4" applyNumberFormat="1" applyFont="1" applyFill="1" applyBorder="1" applyAlignment="1">
      <alignment horizontal="center" vertical="top" shrinkToFit="1"/>
    </xf>
    <xf numFmtId="0" fontId="37" fillId="44" borderId="13" xfId="4" applyFont="1" applyFill="1" applyBorder="1" applyAlignment="1">
      <alignment horizontal="left" vertical="top" wrapText="1"/>
    </xf>
    <xf numFmtId="1" fontId="38" fillId="43" borderId="5" xfId="4" applyNumberFormat="1" applyFont="1" applyFill="1" applyBorder="1" applyAlignment="1">
      <alignment horizontal="center" vertical="top" shrinkToFit="1"/>
    </xf>
    <xf numFmtId="0" fontId="47" fillId="45" borderId="3" xfId="4" applyFont="1" applyFill="1" applyBorder="1" applyAlignment="1">
      <alignment horizontal="center" vertical="top" wrapText="1"/>
    </xf>
    <xf numFmtId="0" fontId="47" fillId="45" borderId="8" xfId="4" applyFont="1" applyFill="1" applyBorder="1" applyAlignment="1">
      <alignment horizontal="center" vertical="top" wrapText="1"/>
    </xf>
    <xf numFmtId="0" fontId="17" fillId="46" borderId="14" xfId="4" applyFill="1" applyBorder="1" applyAlignment="1">
      <alignment horizontal="left" vertical="top" wrapText="1" indent="1"/>
    </xf>
    <xf numFmtId="0" fontId="34" fillId="46" borderId="7" xfId="4" applyFont="1" applyFill="1" applyBorder="1" applyAlignment="1">
      <alignment horizontal="center" vertical="top" wrapText="1"/>
    </xf>
    <xf numFmtId="0" fontId="34" fillId="46" borderId="7" xfId="4" applyFont="1" applyFill="1" applyBorder="1" applyAlignment="1">
      <alignment horizontal="left" vertical="top" wrapText="1" indent="1"/>
    </xf>
    <xf numFmtId="0" fontId="17" fillId="46" borderId="7" xfId="4" applyFill="1" applyBorder="1" applyAlignment="1">
      <alignment horizontal="center" vertical="top" wrapText="1"/>
    </xf>
    <xf numFmtId="0" fontId="0" fillId="0" borderId="0" xfId="0" applyFont="1" applyAlignment="1">
      <alignment horizontal="left" vertical="top"/>
    </xf>
    <xf numFmtId="0" fontId="18" fillId="0" borderId="0" xfId="0" quotePrefix="1" applyFont="1" applyAlignment="1">
      <alignment horizontal="left" vertical="top" wrapText="1"/>
    </xf>
    <xf numFmtId="2" fontId="0" fillId="0" borderId="0" xfId="0" applyNumberFormat="1" applyFont="1" applyAlignment="1">
      <alignment horizontal="left" vertical="top"/>
    </xf>
    <xf numFmtId="4" fontId="0" fillId="0" borderId="0" xfId="0" applyNumberFormat="1" applyFont="1"/>
    <xf numFmtId="176" fontId="0" fillId="0" borderId="0" xfId="0" applyNumberFormat="1" applyFont="1"/>
    <xf numFmtId="169" fontId="74" fillId="0" borderId="0" xfId="0" applyNumberFormat="1" applyFont="1" applyAlignment="1">
      <alignment vertical="center"/>
    </xf>
    <xf numFmtId="9" fontId="38" fillId="40" borderId="23" xfId="6" applyNumberFormat="1" applyFont="1" applyFill="1" applyBorder="1" applyAlignment="1">
      <alignment horizontal="center" vertical="top" shrinkToFit="1"/>
    </xf>
    <xf numFmtId="9" fontId="38" fillId="41" borderId="23" xfId="6" applyNumberFormat="1" applyFont="1" applyFill="1" applyBorder="1" applyAlignment="1">
      <alignment horizontal="center" vertical="top" shrinkToFit="1"/>
    </xf>
    <xf numFmtId="9" fontId="38" fillId="40" borderId="27" xfId="6" applyNumberFormat="1" applyFont="1" applyFill="1" applyBorder="1" applyAlignment="1">
      <alignment horizontal="center" vertical="top" shrinkToFit="1"/>
    </xf>
    <xf numFmtId="0" fontId="34" fillId="38" borderId="7" xfId="6" applyFont="1" applyFill="1" applyBorder="1" applyAlignment="1">
      <alignment horizontal="center" vertical="top" wrapText="1"/>
    </xf>
    <xf numFmtId="0" fontId="73" fillId="38" borderId="14" xfId="6" applyFill="1" applyBorder="1" applyAlignment="1">
      <alignment horizontal="left" vertical="top" wrapText="1" indent="1"/>
    </xf>
    <xf numFmtId="0" fontId="47" fillId="39" borderId="8" xfId="6" applyFont="1" applyFill="1" applyBorder="1" applyAlignment="1">
      <alignment horizontal="center" vertical="top" wrapText="1"/>
    </xf>
    <xf numFmtId="0" fontId="73" fillId="39" borderId="8" xfId="6" applyFill="1" applyBorder="1" applyAlignment="1">
      <alignment horizontal="left" vertical="top" wrapText="1" indent="2"/>
    </xf>
    <xf numFmtId="0" fontId="47" fillId="39" borderId="3" xfId="6" applyFont="1" applyFill="1" applyBorder="1" applyAlignment="1">
      <alignment horizontal="center" vertical="top" wrapText="1"/>
    </xf>
    <xf numFmtId="0" fontId="37" fillId="40" borderId="13" xfId="6" applyFont="1" applyFill="1" applyBorder="1" applyAlignment="1">
      <alignment horizontal="left" vertical="top" wrapText="1"/>
    </xf>
    <xf numFmtId="172" fontId="38" fillId="40" borderId="10" xfId="6" applyNumberFormat="1" applyFont="1" applyFill="1" applyBorder="1" applyAlignment="1">
      <alignment horizontal="center" vertical="top" shrinkToFit="1"/>
    </xf>
    <xf numFmtId="172" fontId="38" fillId="40" borderId="10" xfId="6" applyNumberFormat="1" applyFont="1" applyFill="1" applyBorder="1" applyAlignment="1">
      <alignment horizontal="left" vertical="top" indent="7" shrinkToFit="1"/>
    </xf>
    <xf numFmtId="1" fontId="38" fillId="40" borderId="5" xfId="6" applyNumberFormat="1" applyFont="1" applyFill="1" applyBorder="1" applyAlignment="1">
      <alignment horizontal="center" vertical="top" shrinkToFit="1"/>
    </xf>
    <xf numFmtId="0" fontId="37" fillId="41" borderId="13" xfId="6" applyFont="1" applyFill="1" applyBorder="1" applyAlignment="1">
      <alignment horizontal="left" vertical="top" wrapText="1"/>
    </xf>
    <xf numFmtId="1" fontId="38" fillId="41" borderId="10" xfId="6" applyNumberFormat="1" applyFont="1" applyFill="1" applyBorder="1" applyAlignment="1">
      <alignment horizontal="center" vertical="top" shrinkToFit="1"/>
    </xf>
    <xf numFmtId="1" fontId="38" fillId="41" borderId="10" xfId="6" applyNumberFormat="1" applyFont="1" applyFill="1" applyBorder="1" applyAlignment="1">
      <alignment horizontal="left" vertical="top" indent="7" shrinkToFit="1"/>
    </xf>
    <xf numFmtId="172" fontId="38" fillId="41" borderId="10" xfId="6" applyNumberFormat="1" applyFont="1" applyFill="1" applyBorder="1" applyAlignment="1">
      <alignment horizontal="center" vertical="top" shrinkToFit="1"/>
    </xf>
    <xf numFmtId="1" fontId="38" fillId="41" borderId="5" xfId="6" applyNumberFormat="1" applyFont="1" applyFill="1" applyBorder="1" applyAlignment="1">
      <alignment horizontal="center" vertical="top" shrinkToFit="1"/>
    </xf>
    <xf numFmtId="1" fontId="38" fillId="40" borderId="10" xfId="6" applyNumberFormat="1" applyFont="1" applyFill="1" applyBorder="1" applyAlignment="1">
      <alignment horizontal="center" vertical="top" shrinkToFit="1"/>
    </xf>
    <xf numFmtId="1" fontId="38" fillId="40" borderId="10" xfId="6" applyNumberFormat="1" applyFont="1" applyFill="1" applyBorder="1" applyAlignment="1">
      <alignment horizontal="left" vertical="top" indent="7" shrinkToFit="1"/>
    </xf>
    <xf numFmtId="0" fontId="37" fillId="40" borderId="5" xfId="6" applyFont="1" applyFill="1" applyBorder="1" applyAlignment="1">
      <alignment horizontal="center" vertical="top" wrapText="1"/>
    </xf>
    <xf numFmtId="0" fontId="34" fillId="37" borderId="9" xfId="6" applyFont="1" applyFill="1" applyBorder="1" applyAlignment="1">
      <alignment horizontal="left" vertical="top" wrapText="1"/>
    </xf>
    <xf numFmtId="0" fontId="34" fillId="37" borderId="11" xfId="6" applyFont="1" applyFill="1" applyBorder="1" applyAlignment="1">
      <alignment horizontal="center" vertical="top" wrapText="1"/>
    </xf>
    <xf numFmtId="1" fontId="35" fillId="37" borderId="11" xfId="6" applyNumberFormat="1" applyFont="1" applyFill="1" applyBorder="1" applyAlignment="1">
      <alignment horizontal="left" vertical="top" indent="7" shrinkToFit="1"/>
    </xf>
    <xf numFmtId="1" fontId="35" fillId="37" borderId="11" xfId="6" applyNumberFormat="1" applyFont="1" applyFill="1" applyBorder="1" applyAlignment="1">
      <alignment horizontal="center" vertical="top" shrinkToFit="1"/>
    </xf>
    <xf numFmtId="0" fontId="34" fillId="37" borderId="12" xfId="6" applyFont="1" applyFill="1" applyBorder="1" applyAlignment="1">
      <alignment horizontal="center" vertical="top" wrapText="1"/>
    </xf>
    <xf numFmtId="0" fontId="34" fillId="38" borderId="11" xfId="6" applyFont="1" applyFill="1" applyBorder="1" applyAlignment="1">
      <alignment horizontal="left" vertical="top" wrapText="1" indent="5"/>
    </xf>
    <xf numFmtId="0" fontId="34" fillId="38" borderId="12" xfId="6" applyFont="1" applyFill="1" applyBorder="1" applyAlignment="1">
      <alignment horizontal="left" vertical="top" wrapText="1" indent="6"/>
    </xf>
    <xf numFmtId="0" fontId="37" fillId="41" borderId="9" xfId="6" applyFont="1" applyFill="1" applyBorder="1" applyAlignment="1">
      <alignment horizontal="left" vertical="top" wrapText="1"/>
    </xf>
    <xf numFmtId="1" fontId="38" fillId="41" borderId="11" xfId="6" applyNumberFormat="1" applyFont="1" applyFill="1" applyBorder="1" applyAlignment="1">
      <alignment horizontal="center" vertical="top" shrinkToFit="1"/>
    </xf>
    <xf numFmtId="1" fontId="38" fillId="41" borderId="12" xfId="6" applyNumberFormat="1" applyFont="1" applyFill="1" applyBorder="1" applyAlignment="1">
      <alignment horizontal="center" vertical="top" shrinkToFit="1"/>
    </xf>
    <xf numFmtId="9" fontId="46" fillId="0" borderId="0" xfId="1" applyFont="1" applyAlignment="1">
      <alignment horizontal="center" vertical="center"/>
    </xf>
    <xf numFmtId="0" fontId="46" fillId="0" borderId="0" xfId="0" applyFont="1" applyAlignment="1">
      <alignment horizontal="left"/>
    </xf>
    <xf numFmtId="164" fontId="14" fillId="0" borderId="0" xfId="0" applyNumberFormat="1" applyFont="1" applyAlignment="1">
      <alignment horizontal="center"/>
    </xf>
    <xf numFmtId="1" fontId="14" fillId="0" borderId="0" xfId="0" applyNumberFormat="1" applyFont="1" applyAlignment="1">
      <alignment horizontal="center" vertical="center"/>
    </xf>
    <xf numFmtId="177" fontId="0" fillId="0" borderId="0" xfId="0" applyNumberFormat="1"/>
    <xf numFmtId="173" fontId="6" fillId="0" borderId="0" xfId="0" applyNumberFormat="1" applyFont="1" applyAlignment="1">
      <alignment horizontal="center"/>
    </xf>
    <xf numFmtId="164" fontId="14" fillId="0" borderId="0" xfId="0" applyNumberFormat="1" applyFont="1"/>
    <xf numFmtId="165" fontId="14" fillId="0" borderId="0" xfId="0" applyNumberFormat="1" applyFont="1" applyAlignment="1">
      <alignment horizontal="center" vertical="top"/>
    </xf>
    <xf numFmtId="166" fontId="14" fillId="0" borderId="0" xfId="1" applyNumberFormat="1" applyFont="1" applyAlignment="1">
      <alignment horizontal="center"/>
    </xf>
    <xf numFmtId="172" fontId="6" fillId="0" borderId="0" xfId="0" applyNumberFormat="1" applyFont="1" applyAlignment="1">
      <alignment horizontal="right"/>
    </xf>
    <xf numFmtId="3" fontId="64" fillId="0" borderId="0" xfId="0" applyNumberFormat="1" applyFont="1" applyAlignment="1">
      <alignment vertical="center"/>
    </xf>
    <xf numFmtId="0" fontId="25" fillId="0" borderId="0" xfId="0" quotePrefix="1" applyFont="1" applyAlignment="1">
      <alignment horizontal="center"/>
    </xf>
    <xf numFmtId="169" fontId="64" fillId="0" borderId="0" xfId="0" applyNumberFormat="1" applyFont="1" applyAlignment="1">
      <alignment vertical="center"/>
    </xf>
    <xf numFmtId="2" fontId="14" fillId="0" borderId="0" xfId="0" applyNumberFormat="1" applyFont="1"/>
    <xf numFmtId="0" fontId="47" fillId="39" borderId="22" xfId="6" applyFont="1" applyFill="1" applyBorder="1" applyAlignment="1">
      <alignment horizontal="left" vertical="top" wrapText="1" indent="1"/>
    </xf>
    <xf numFmtId="0" fontId="47" fillId="39" borderId="23" xfId="6" applyFont="1" applyFill="1" applyBorder="1" applyAlignment="1">
      <alignment horizontal="left" vertical="top" wrapText="1" indent="1"/>
    </xf>
    <xf numFmtId="0" fontId="37" fillId="40" borderId="24" xfId="6" applyFont="1" applyFill="1" applyBorder="1" applyAlignment="1">
      <alignment horizontal="left" vertical="top" wrapText="1"/>
    </xf>
    <xf numFmtId="0" fontId="37" fillId="40" borderId="22" xfId="6" applyFont="1" applyFill="1" applyBorder="1" applyAlignment="1">
      <alignment horizontal="left" vertical="top" wrapText="1" indent="1"/>
    </xf>
    <xf numFmtId="0" fontId="37" fillId="40" borderId="22" xfId="6" applyFont="1" applyFill="1" applyBorder="1" applyAlignment="1">
      <alignment horizontal="right" vertical="top" wrapText="1" indent="1"/>
    </xf>
    <xf numFmtId="0" fontId="37" fillId="41" borderId="24" xfId="6" applyFont="1" applyFill="1" applyBorder="1" applyAlignment="1">
      <alignment horizontal="left" vertical="top" wrapText="1"/>
    </xf>
    <xf numFmtId="0" fontId="37" fillId="41" borderId="22" xfId="6" applyFont="1" applyFill="1" applyBorder="1" applyAlignment="1">
      <alignment horizontal="left" vertical="top" wrapText="1" indent="1"/>
    </xf>
    <xf numFmtId="0" fontId="37" fillId="41" borderId="22" xfId="6" applyFont="1" applyFill="1" applyBorder="1" applyAlignment="1">
      <alignment horizontal="right" vertical="top" wrapText="1" indent="1"/>
    </xf>
    <xf numFmtId="0" fontId="37" fillId="40" borderId="25" xfId="6" applyFont="1" applyFill="1" applyBorder="1" applyAlignment="1">
      <alignment horizontal="left" vertical="top" wrapText="1"/>
    </xf>
    <xf numFmtId="0" fontId="37" fillId="40" borderId="26" xfId="6" applyFont="1" applyFill="1" applyBorder="1" applyAlignment="1">
      <alignment horizontal="left" vertical="top" wrapText="1" indent="1"/>
    </xf>
    <xf numFmtId="0" fontId="37" fillId="40" borderId="26" xfId="6" applyFont="1" applyFill="1" applyBorder="1" applyAlignment="1">
      <alignment horizontal="right" vertical="top" wrapText="1" indent="1"/>
    </xf>
    <xf numFmtId="168" fontId="4" fillId="0" borderId="0" xfId="0" applyNumberFormat="1" applyFont="1" applyAlignment="1">
      <alignment vertical="center"/>
    </xf>
    <xf numFmtId="3" fontId="3" fillId="0" borderId="0" xfId="0" applyNumberFormat="1" applyFont="1" applyAlignment="1">
      <alignment vertical="center"/>
    </xf>
    <xf numFmtId="0" fontId="6" fillId="0" borderId="0" xfId="1" applyNumberFormat="1" applyFont="1"/>
    <xf numFmtId="0" fontId="30" fillId="0" borderId="0" xfId="0" quotePrefix="1" applyNumberFormat="1" applyFont="1" applyAlignment="1">
      <alignment horizontal="center" vertical="top" wrapText="1"/>
    </xf>
    <xf numFmtId="0" fontId="18" fillId="0" borderId="0" xfId="0" quotePrefix="1" applyNumberFormat="1" applyFont="1" applyAlignment="1">
      <alignment horizontal="center"/>
    </xf>
    <xf numFmtId="169" fontId="16" fillId="0" borderId="0" xfId="0" applyNumberFormat="1" applyFont="1" applyAlignment="1">
      <alignment vertical="center"/>
    </xf>
    <xf numFmtId="165" fontId="3" fillId="0" borderId="0" xfId="0" applyNumberFormat="1" applyFont="1" applyAlignment="1">
      <alignment vertical="center"/>
    </xf>
    <xf numFmtId="0" fontId="34" fillId="14" borderId="8" xfId="5" applyFont="1" applyFill="1" applyBorder="1" applyAlignment="1">
      <alignment horizontal="center" vertical="top" wrapText="1"/>
    </xf>
    <xf numFmtId="0" fontId="34" fillId="14" borderId="3" xfId="5" applyFont="1" applyFill="1" applyBorder="1" applyAlignment="1">
      <alignment horizontal="center" vertical="top" wrapText="1"/>
    </xf>
    <xf numFmtId="0" fontId="34" fillId="15" borderId="13" xfId="5" applyFont="1" applyFill="1" applyBorder="1" applyAlignment="1">
      <alignment horizontal="left" vertical="top" wrapText="1"/>
    </xf>
    <xf numFmtId="0" fontId="34" fillId="16" borderId="13" xfId="5" applyFont="1" applyFill="1" applyBorder="1" applyAlignment="1">
      <alignment horizontal="left" vertical="top" wrapText="1"/>
    </xf>
    <xf numFmtId="0" fontId="34" fillId="15" borderId="9" xfId="5" applyFont="1" applyFill="1" applyBorder="1" applyAlignment="1">
      <alignment horizontal="left" vertical="top" wrapText="1"/>
    </xf>
    <xf numFmtId="0" fontId="34" fillId="14" borderId="7" xfId="5" applyFont="1" applyFill="1" applyBorder="1" applyAlignment="1">
      <alignment horizontal="center" vertical="top" wrapText="1"/>
    </xf>
    <xf numFmtId="0" fontId="34" fillId="14" borderId="14" xfId="5" applyFont="1" applyFill="1" applyBorder="1" applyAlignment="1">
      <alignment horizontal="center" vertical="top" wrapText="1"/>
    </xf>
    <xf numFmtId="0" fontId="34" fillId="16" borderId="9" xfId="5" applyFont="1" applyFill="1" applyBorder="1" applyAlignment="1">
      <alignment horizontal="left" vertical="top" wrapText="1"/>
    </xf>
    <xf numFmtId="0" fontId="10" fillId="0" borderId="0" xfId="0" applyFont="1" applyAlignment="1">
      <alignment horizontal="center" vertical="top"/>
    </xf>
    <xf numFmtId="165" fontId="3" fillId="0" borderId="0" xfId="0" applyNumberFormat="1" applyFont="1" applyAlignment="1">
      <alignment horizontal="center" vertical="top"/>
    </xf>
    <xf numFmtId="9" fontId="6" fillId="0" borderId="0" xfId="1" applyFont="1" applyAlignment="1">
      <alignment vertical="center"/>
    </xf>
    <xf numFmtId="165" fontId="6" fillId="0" borderId="0" xfId="0" applyNumberFormat="1" applyFont="1"/>
    <xf numFmtId="164" fontId="6" fillId="0" borderId="0" xfId="0" applyNumberFormat="1" applyFont="1" applyAlignment="1">
      <alignment vertical="center"/>
    </xf>
    <xf numFmtId="0" fontId="6" fillId="0" borderId="0" xfId="0" applyFont="1" applyAlignment="1">
      <alignment horizontal="center"/>
    </xf>
    <xf numFmtId="0" fontId="73" fillId="0" borderId="0" xfId="6" applyAlignment="1">
      <alignment horizontal="center" vertical="top" wrapText="1"/>
    </xf>
    <xf numFmtId="0" fontId="73" fillId="0" borderId="0" xfId="6" applyAlignment="1">
      <alignment horizontal="center" vertical="top"/>
    </xf>
    <xf numFmtId="0" fontId="10" fillId="0" borderId="0" xfId="0" quotePrefix="1" applyFont="1" applyAlignment="1">
      <alignment horizontal="center"/>
    </xf>
    <xf numFmtId="1" fontId="35" fillId="19" borderId="3" xfId="0" applyNumberFormat="1" applyFont="1" applyFill="1" applyBorder="1" applyAlignment="1">
      <alignment horizontal="center" vertical="center" shrinkToFit="1"/>
    </xf>
    <xf numFmtId="0" fontId="29" fillId="0" borderId="0" xfId="0" quotePrefix="1" applyFont="1" applyAlignment="1">
      <alignment horizontal="left" vertical="top"/>
    </xf>
    <xf numFmtId="0" fontId="6" fillId="0" borderId="0" xfId="0" applyFont="1" applyAlignment="1"/>
    <xf numFmtId="0" fontId="21" fillId="0" borderId="0" xfId="0" quotePrefix="1" applyFont="1" applyAlignment="1">
      <alignment horizontal="left" vertical="top"/>
    </xf>
    <xf numFmtId="0" fontId="15" fillId="0" borderId="0" xfId="0" quotePrefix="1" applyFont="1" applyAlignment="1">
      <alignment horizontal="center"/>
    </xf>
    <xf numFmtId="0" fontId="24" fillId="0" borderId="0" xfId="0" applyFont="1" applyAlignment="1">
      <alignment horizontal="center" wrapText="1"/>
    </xf>
    <xf numFmtId="0" fontId="7" fillId="0" borderId="0" xfId="0" applyFont="1" applyAlignment="1">
      <alignment horizontal="center" wrapText="1"/>
    </xf>
    <xf numFmtId="1" fontId="35" fillId="24" borderId="3" xfId="0" applyNumberFormat="1" applyFont="1" applyFill="1" applyBorder="1" applyAlignment="1">
      <alignment horizontal="center" vertical="center" shrinkToFit="1"/>
    </xf>
    <xf numFmtId="0" fontId="10" fillId="0" borderId="0" xfId="0" applyFont="1" applyAlignment="1">
      <alignment horizontal="center"/>
    </xf>
    <xf numFmtId="0" fontId="24" fillId="0" borderId="0" xfId="0" applyFont="1" applyAlignment="1">
      <alignment horizontal="center" vertical="center" wrapText="1"/>
    </xf>
    <xf numFmtId="0" fontId="10" fillId="0" borderId="0" xfId="0" applyFont="1" applyAlignment="1">
      <alignment vertical="center"/>
    </xf>
    <xf numFmtId="0" fontId="73" fillId="37" borderId="17" xfId="6" applyFill="1" applyBorder="1" applyAlignment="1">
      <alignment horizontal="left" vertical="top" wrapText="1"/>
    </xf>
    <xf numFmtId="0" fontId="73" fillId="37" borderId="21" xfId="6" applyFill="1" applyBorder="1" applyAlignment="1">
      <alignment horizontal="left" vertical="top" wrapText="1"/>
    </xf>
    <xf numFmtId="0" fontId="34" fillId="38" borderId="18" xfId="6" applyFont="1" applyFill="1" applyBorder="1" applyAlignment="1">
      <alignment horizontal="left" vertical="top" wrapText="1" indent="3"/>
    </xf>
    <xf numFmtId="0" fontId="34" fillId="38" borderId="0" xfId="6" applyFont="1" applyFill="1" applyAlignment="1">
      <alignment horizontal="left" vertical="top" wrapText="1" indent="3"/>
    </xf>
    <xf numFmtId="0" fontId="34" fillId="38" borderId="17" xfId="6" applyFont="1" applyFill="1" applyBorder="1" applyAlignment="1">
      <alignment horizontal="left" vertical="top" wrapText="1" indent="3"/>
    </xf>
    <xf numFmtId="0" fontId="34" fillId="38" borderId="18" xfId="6" applyFont="1" applyFill="1" applyBorder="1" applyAlignment="1">
      <alignment horizontal="left" vertical="top" wrapText="1" indent="4"/>
    </xf>
    <xf numFmtId="0" fontId="34" fillId="38" borderId="0" xfId="6" applyFont="1" applyFill="1" applyAlignment="1">
      <alignment horizontal="left" vertical="top" wrapText="1" indent="4"/>
    </xf>
    <xf numFmtId="0" fontId="34" fillId="38" borderId="17" xfId="6" applyFont="1" applyFill="1" applyBorder="1" applyAlignment="1">
      <alignment horizontal="left" vertical="top" wrapText="1" indent="4"/>
    </xf>
    <xf numFmtId="0" fontId="34" fillId="38" borderId="18" xfId="6" applyFont="1" applyFill="1" applyBorder="1" applyAlignment="1">
      <alignment horizontal="left" vertical="top" wrapText="1" indent="1"/>
    </xf>
    <xf numFmtId="0" fontId="34" fillId="38" borderId="0" xfId="6" applyFont="1" applyFill="1" applyAlignment="1">
      <alignment horizontal="left" vertical="top" wrapText="1" indent="1"/>
    </xf>
    <xf numFmtId="0" fontId="47" fillId="39" borderId="19" xfId="6" applyFont="1" applyFill="1" applyBorder="1" applyAlignment="1">
      <alignment horizontal="left" vertical="top" wrapText="1" indent="5"/>
    </xf>
    <xf numFmtId="0" fontId="47" fillId="39" borderId="20" xfId="6" applyFont="1" applyFill="1" applyBorder="1" applyAlignment="1">
      <alignment horizontal="left" vertical="top" wrapText="1" indent="5"/>
    </xf>
    <xf numFmtId="0" fontId="47" fillId="39" borderId="21" xfId="6" applyFont="1" applyFill="1" applyBorder="1" applyAlignment="1">
      <alignment horizontal="left" vertical="top" wrapText="1" indent="5"/>
    </xf>
    <xf numFmtId="0" fontId="47" fillId="39" borderId="19" xfId="6" applyFont="1" applyFill="1" applyBorder="1" applyAlignment="1">
      <alignment horizontal="center" vertical="top" wrapText="1"/>
    </xf>
    <xf numFmtId="0" fontId="47" fillId="39" borderId="20" xfId="6" applyFont="1" applyFill="1" applyBorder="1" applyAlignment="1">
      <alignment horizontal="center" vertical="top" wrapText="1"/>
    </xf>
    <xf numFmtId="0" fontId="47" fillId="39" borderId="21" xfId="6" applyFont="1" applyFill="1" applyBorder="1" applyAlignment="1">
      <alignment horizontal="center" vertical="top" wrapText="1"/>
    </xf>
    <xf numFmtId="0" fontId="47" fillId="39" borderId="19" xfId="6" applyFont="1" applyFill="1" applyBorder="1" applyAlignment="1">
      <alignment horizontal="left" vertical="top" wrapText="1" indent="4"/>
    </xf>
    <xf numFmtId="0" fontId="47" fillId="39" borderId="20" xfId="6" applyFont="1" applyFill="1" applyBorder="1" applyAlignment="1">
      <alignment horizontal="left" vertical="top" wrapText="1" indent="4"/>
    </xf>
    <xf numFmtId="0" fontId="6" fillId="0" borderId="0" xfId="0" applyFont="1" applyAlignment="1">
      <alignment horizontal="center"/>
    </xf>
    <xf numFmtId="3" fontId="6" fillId="0" borderId="0" xfId="0" applyNumberFormat="1" applyFont="1" applyAlignment="1">
      <alignment horizontal="center" wrapText="1"/>
    </xf>
    <xf numFmtId="3" fontId="6" fillId="0" borderId="0" xfId="0" applyNumberFormat="1" applyFont="1" applyAlignment="1">
      <alignment horizontal="left" vertical="top"/>
    </xf>
    <xf numFmtId="3" fontId="10" fillId="47" borderId="0" xfId="0" applyNumberFormat="1" applyFont="1" applyFill="1" applyAlignment="1">
      <alignment horizontal="center" wrapText="1"/>
    </xf>
    <xf numFmtId="0" fontId="10" fillId="47" borderId="0" xfId="0" applyFont="1" applyFill="1" applyAlignment="1">
      <alignment horizontal="center"/>
    </xf>
    <xf numFmtId="0" fontId="73" fillId="37" borderId="6" xfId="6" applyFill="1" applyBorder="1" applyAlignment="1">
      <alignment horizontal="left" vertical="top" wrapText="1"/>
    </xf>
    <xf numFmtId="0" fontId="73" fillId="37" borderId="2" xfId="6" applyFill="1" applyBorder="1" applyAlignment="1">
      <alignment horizontal="left" vertical="top" wrapText="1"/>
    </xf>
    <xf numFmtId="0" fontId="34" fillId="38" borderId="14" xfId="6" applyFont="1" applyFill="1" applyBorder="1" applyAlignment="1">
      <alignment horizontal="left" vertical="top" wrapText="1" indent="2"/>
    </xf>
    <xf numFmtId="0" fontId="34" fillId="38" borderId="6" xfId="6" applyFont="1" applyFill="1" applyBorder="1" applyAlignment="1">
      <alignment horizontal="left" vertical="top" wrapText="1" indent="2"/>
    </xf>
    <xf numFmtId="0" fontId="73" fillId="0" borderId="0" xfId="6" applyAlignment="1">
      <alignment horizontal="center" vertical="top" wrapText="1"/>
    </xf>
    <xf numFmtId="0" fontId="73" fillId="0" borderId="0" xfId="6" applyAlignment="1">
      <alignment horizontal="center" vertical="top"/>
    </xf>
    <xf numFmtId="0" fontId="34" fillId="38" borderId="3" xfId="6" applyFont="1" applyFill="1" applyBorder="1" applyAlignment="1">
      <alignment horizontal="center" vertical="top" wrapText="1"/>
    </xf>
    <xf numFmtId="0" fontId="34" fillId="38" borderId="15" xfId="6" applyFont="1" applyFill="1" applyBorder="1" applyAlignment="1">
      <alignment horizontal="center" vertical="top" wrapText="1"/>
    </xf>
    <xf numFmtId="0" fontId="73" fillId="0" borderId="0" xfId="6" applyAlignment="1">
      <alignment horizontal="left" vertical="top" wrapText="1"/>
    </xf>
    <xf numFmtId="0" fontId="10" fillId="0" borderId="0" xfId="0" quotePrefix="1" applyFont="1" applyAlignment="1">
      <alignment horizontal="center"/>
    </xf>
    <xf numFmtId="0" fontId="17" fillId="42" borderId="6" xfId="4" applyFill="1" applyBorder="1" applyAlignment="1">
      <alignment horizontal="left" vertical="top" wrapText="1"/>
    </xf>
    <xf numFmtId="0" fontId="17" fillId="42" borderId="2" xfId="4" applyFill="1" applyBorder="1" applyAlignment="1">
      <alignment horizontal="left" vertical="top" wrapText="1"/>
    </xf>
    <xf numFmtId="0" fontId="17" fillId="0" borderId="0" xfId="4" applyAlignment="1">
      <alignment horizontal="center" vertical="top" wrapText="1"/>
    </xf>
    <xf numFmtId="0" fontId="11" fillId="0" borderId="0" xfId="0" applyFont="1" applyAlignment="1">
      <alignment horizontal="center"/>
    </xf>
    <xf numFmtId="0" fontId="52" fillId="0" borderId="0" xfId="0" applyFont="1" applyAlignment="1">
      <alignment horizontal="center" wrapText="1"/>
    </xf>
    <xf numFmtId="0" fontId="0" fillId="18" borderId="6" xfId="0" applyFill="1" applyBorder="1" applyAlignment="1">
      <alignment horizontal="center" vertical="top" wrapText="1"/>
    </xf>
    <xf numFmtId="0" fontId="0" fillId="18" borderId="2" xfId="0" applyFill="1" applyBorder="1" applyAlignment="1">
      <alignment horizontal="center" vertical="top" wrapText="1"/>
    </xf>
    <xf numFmtId="1" fontId="35" fillId="19" borderId="3" xfId="0" applyNumberFormat="1" applyFont="1" applyFill="1" applyBorder="1" applyAlignment="1">
      <alignment horizontal="center" vertical="center" shrinkToFit="1"/>
    </xf>
    <xf numFmtId="1" fontId="35" fillId="19" borderId="15" xfId="0" applyNumberFormat="1" applyFont="1" applyFill="1" applyBorder="1" applyAlignment="1">
      <alignment horizontal="center" vertical="center" shrinkToFit="1"/>
    </xf>
    <xf numFmtId="1" fontId="35" fillId="19" borderId="2" xfId="0" applyNumberFormat="1" applyFont="1" applyFill="1" applyBorder="1" applyAlignment="1">
      <alignment horizontal="center" vertical="center" shrinkToFit="1"/>
    </xf>
    <xf numFmtId="0" fontId="34" fillId="20" borderId="5" xfId="0" applyFont="1" applyFill="1" applyBorder="1" applyAlignment="1">
      <alignment horizontal="center" vertical="center" wrapText="1"/>
    </xf>
    <xf numFmtId="0" fontId="34" fillId="20" borderId="4" xfId="0" applyFont="1" applyFill="1" applyBorder="1" applyAlignment="1">
      <alignment horizontal="center" vertical="center" wrapText="1"/>
    </xf>
    <xf numFmtId="0" fontId="16" fillId="0" borderId="0" xfId="0" quotePrefix="1" applyFont="1" applyAlignment="1">
      <alignment horizontal="center" vertical="center"/>
    </xf>
    <xf numFmtId="0" fontId="0" fillId="0" borderId="0" xfId="0" applyFont="1" applyAlignment="1"/>
    <xf numFmtId="0" fontId="29" fillId="0" borderId="0" xfId="0" quotePrefix="1" applyFont="1" applyAlignment="1">
      <alignment horizontal="left" vertical="top"/>
    </xf>
    <xf numFmtId="0" fontId="4" fillId="0" borderId="0" xfId="0" quotePrefix="1" applyFont="1" applyAlignment="1">
      <alignment horizontal="left" vertical="top" wrapText="1"/>
    </xf>
    <xf numFmtId="0" fontId="6" fillId="0" borderId="0" xfId="0" applyFont="1" applyAlignment="1"/>
    <xf numFmtId="0" fontId="21" fillId="0" borderId="0" xfId="0" quotePrefix="1" applyFont="1" applyAlignment="1">
      <alignment horizontal="left" vertical="top"/>
    </xf>
    <xf numFmtId="0" fontId="21" fillId="0" borderId="0" xfId="0" quotePrefix="1" applyFont="1" applyAlignment="1">
      <alignment horizontal="left" vertical="top" wrapText="1"/>
    </xf>
    <xf numFmtId="0" fontId="42" fillId="0" borderId="0" xfId="0" applyFont="1" applyAlignment="1">
      <alignment horizontal="left" vertical="top" wrapText="1"/>
    </xf>
    <xf numFmtId="0" fontId="34" fillId="2" borderId="6" xfId="5" applyFont="1" applyFill="1" applyBorder="1" applyAlignment="1">
      <alignment horizontal="left" vertical="center" wrapText="1"/>
    </xf>
    <xf numFmtId="0" fontId="34" fillId="2" borderId="2" xfId="5" applyFont="1" applyFill="1" applyBorder="1" applyAlignment="1">
      <alignment horizontal="left" vertical="center" wrapText="1"/>
    </xf>
    <xf numFmtId="0" fontId="34" fillId="2" borderId="7" xfId="5" applyFont="1" applyFill="1" applyBorder="1" applyAlignment="1">
      <alignment horizontal="left" vertical="center" wrapText="1" indent="3"/>
    </xf>
    <xf numFmtId="0" fontId="34" fillId="2" borderId="8" xfId="5" applyFont="1" applyFill="1" applyBorder="1" applyAlignment="1">
      <alignment horizontal="left" vertical="center" wrapText="1" indent="3"/>
    </xf>
    <xf numFmtId="0" fontId="34" fillId="2" borderId="5" xfId="5" applyFont="1" applyFill="1" applyBorder="1" applyAlignment="1">
      <alignment horizontal="center" vertical="top" wrapText="1"/>
    </xf>
    <xf numFmtId="0" fontId="34" fillId="2" borderId="4" xfId="5" applyFont="1" applyFill="1" applyBorder="1" applyAlignment="1">
      <alignment horizontal="center" vertical="top" wrapText="1"/>
    </xf>
    <xf numFmtId="0" fontId="34" fillId="5" borderId="9" xfId="5" applyFont="1" applyFill="1" applyBorder="1" applyAlignment="1">
      <alignment horizontal="center" vertical="center" textRotation="90" wrapText="1"/>
    </xf>
    <xf numFmtId="0" fontId="34" fillId="5" borderId="6" xfId="5" applyFont="1" applyFill="1" applyBorder="1" applyAlignment="1">
      <alignment horizontal="center" vertical="center" textRotation="90" wrapText="1"/>
    </xf>
    <xf numFmtId="0" fontId="34" fillId="5" borderId="2" xfId="5" applyFont="1" applyFill="1" applyBorder="1" applyAlignment="1">
      <alignment horizontal="center" vertical="center" textRotation="90" wrapText="1"/>
    </xf>
    <xf numFmtId="0" fontId="34" fillId="6" borderId="9" xfId="5" applyFont="1" applyFill="1" applyBorder="1" applyAlignment="1">
      <alignment horizontal="center" vertical="center" textRotation="90" wrapText="1"/>
    </xf>
    <xf numFmtId="0" fontId="34" fillId="6" borderId="6" xfId="5" applyFont="1" applyFill="1" applyBorder="1" applyAlignment="1">
      <alignment horizontal="center" vertical="center" textRotation="90" wrapText="1"/>
    </xf>
    <xf numFmtId="0" fontId="39" fillId="0" borderId="0" xfId="5" applyAlignment="1">
      <alignment horizontal="left" vertical="top" wrapText="1"/>
    </xf>
    <xf numFmtId="0" fontId="15" fillId="0" borderId="0" xfId="0" quotePrefix="1" applyFont="1" applyAlignment="1">
      <alignment horizontal="center"/>
    </xf>
    <xf numFmtId="0" fontId="24" fillId="0" borderId="0" xfId="0" applyFont="1" applyAlignment="1">
      <alignment horizontal="center" wrapText="1"/>
    </xf>
    <xf numFmtId="0" fontId="7" fillId="0" borderId="0" xfId="0" applyFont="1" applyAlignment="1">
      <alignment horizontal="center" wrapText="1"/>
    </xf>
    <xf numFmtId="0" fontId="0" fillId="23" borderId="6" xfId="0" applyFill="1" applyBorder="1" applyAlignment="1">
      <alignment horizontal="center" vertical="top" wrapText="1"/>
    </xf>
    <xf numFmtId="0" fontId="0" fillId="23" borderId="2" xfId="0" applyFill="1" applyBorder="1" applyAlignment="1">
      <alignment horizontal="center" vertical="top" wrapText="1"/>
    </xf>
    <xf numFmtId="1" fontId="35" fillId="24" borderId="3" xfId="0" applyNumberFormat="1" applyFont="1" applyFill="1" applyBorder="1" applyAlignment="1">
      <alignment horizontal="center" vertical="center" shrinkToFit="1"/>
    </xf>
    <xf numFmtId="1" fontId="35" fillId="24" borderId="15" xfId="0" applyNumberFormat="1" applyFont="1" applyFill="1" applyBorder="1" applyAlignment="1">
      <alignment horizontal="center" vertical="center" shrinkToFit="1"/>
    </xf>
    <xf numFmtId="1" fontId="35" fillId="24" borderId="2" xfId="0" applyNumberFormat="1" applyFont="1" applyFill="1" applyBorder="1" applyAlignment="1">
      <alignment horizontal="center" vertical="center" shrinkToFit="1"/>
    </xf>
    <xf numFmtId="0" fontId="34" fillId="25" borderId="5" xfId="0" applyFont="1" applyFill="1" applyBorder="1" applyAlignment="1">
      <alignment horizontal="center" vertical="center" wrapText="1"/>
    </xf>
    <xf numFmtId="0" fontId="34" fillId="25" borderId="4" xfId="0" applyFont="1" applyFill="1" applyBorder="1" applyAlignment="1">
      <alignment horizontal="center" vertical="center" wrapText="1"/>
    </xf>
    <xf numFmtId="0" fontId="0" fillId="23" borderId="6" xfId="0" applyFill="1" applyBorder="1" applyAlignment="1">
      <alignment horizontal="center" vertical="center" wrapText="1"/>
    </xf>
    <xf numFmtId="0" fontId="0" fillId="23" borderId="2" xfId="0" applyFill="1" applyBorder="1" applyAlignment="1">
      <alignment horizontal="center" vertical="center" wrapText="1"/>
    </xf>
    <xf numFmtId="0" fontId="34" fillId="25" borderId="5" xfId="0" applyFont="1" applyFill="1" applyBorder="1" applyAlignment="1">
      <alignment horizontal="center" vertical="top" wrapText="1"/>
    </xf>
    <xf numFmtId="0" fontId="34" fillId="25" borderId="4" xfId="0" applyFont="1" applyFill="1" applyBorder="1" applyAlignment="1">
      <alignment horizontal="center" vertical="top" wrapText="1"/>
    </xf>
    <xf numFmtId="0" fontId="56" fillId="23" borderId="6" xfId="0" applyFont="1" applyFill="1" applyBorder="1" applyAlignment="1">
      <alignment horizontal="center" vertical="top" wrapText="1"/>
    </xf>
    <xf numFmtId="0" fontId="56" fillId="23" borderId="2" xfId="0" applyFont="1" applyFill="1" applyBorder="1" applyAlignment="1">
      <alignment horizontal="center" vertical="top" wrapText="1"/>
    </xf>
    <xf numFmtId="1" fontId="57" fillId="24" borderId="3" xfId="0" applyNumberFormat="1" applyFont="1" applyFill="1" applyBorder="1" applyAlignment="1">
      <alignment horizontal="center" vertical="center" shrinkToFit="1"/>
    </xf>
    <xf numFmtId="1" fontId="57" fillId="24" borderId="15" xfId="0" applyNumberFormat="1" applyFont="1" applyFill="1" applyBorder="1" applyAlignment="1">
      <alignment horizontal="center" vertical="center" shrinkToFit="1"/>
    </xf>
    <xf numFmtId="1" fontId="57" fillId="24" borderId="2" xfId="0" applyNumberFormat="1" applyFont="1" applyFill="1" applyBorder="1" applyAlignment="1">
      <alignment horizontal="center" vertical="center" shrinkToFit="1"/>
    </xf>
    <xf numFmtId="0" fontId="59" fillId="25" borderId="5" xfId="0" applyFont="1" applyFill="1" applyBorder="1" applyAlignment="1">
      <alignment horizontal="center" vertical="center" wrapText="1"/>
    </xf>
    <xf numFmtId="0" fontId="59" fillId="25" borderId="4" xfId="0" applyFont="1" applyFill="1" applyBorder="1" applyAlignment="1">
      <alignment horizontal="center" vertical="center" wrapText="1"/>
    </xf>
    <xf numFmtId="0" fontId="39" fillId="0" borderId="0" xfId="5" applyAlignment="1">
      <alignment horizontal="left" vertical="top" wrapText="1" indent="1"/>
    </xf>
    <xf numFmtId="0" fontId="43" fillId="0" borderId="0" xfId="5" applyFont="1" applyAlignment="1">
      <alignment horizontal="left" vertical="top" wrapText="1" indent="1"/>
    </xf>
    <xf numFmtId="0" fontId="42" fillId="0" borderId="0" xfId="5" applyFont="1" applyAlignment="1">
      <alignment horizontal="left" vertical="top" wrapText="1" indent="1"/>
    </xf>
    <xf numFmtId="0" fontId="40" fillId="0" borderId="0" xfId="5" applyFont="1" applyAlignment="1">
      <alignment horizontal="left" vertical="top" wrapText="1" indent="1"/>
    </xf>
    <xf numFmtId="0" fontId="34" fillId="14" borderId="6" xfId="5" applyFont="1" applyFill="1" applyBorder="1" applyAlignment="1">
      <alignment horizontal="left" vertical="center" wrapText="1"/>
    </xf>
    <xf numFmtId="0" fontId="34" fillId="14" borderId="2" xfId="5" applyFont="1" applyFill="1" applyBorder="1" applyAlignment="1">
      <alignment horizontal="left" vertical="center" wrapText="1"/>
    </xf>
    <xf numFmtId="0" fontId="43" fillId="0" borderId="0" xfId="5" applyFont="1" applyAlignment="1">
      <alignment horizontal="left" vertical="top" wrapText="1"/>
    </xf>
    <xf numFmtId="0" fontId="42" fillId="0" borderId="0" xfId="5" applyFont="1" applyAlignment="1">
      <alignment horizontal="left" vertical="top" wrapText="1"/>
    </xf>
    <xf numFmtId="0" fontId="10" fillId="0" borderId="0" xfId="0" applyFont="1" applyAlignment="1">
      <alignment horizontal="center"/>
    </xf>
    <xf numFmtId="0" fontId="24" fillId="0" borderId="0" xfId="0" applyFont="1" applyAlignment="1">
      <alignment horizontal="center" vertical="center" wrapText="1"/>
    </xf>
    <xf numFmtId="0" fontId="10" fillId="0" borderId="0" xfId="0" applyFont="1" applyAlignment="1">
      <alignment horizontal="center" vertical="center" wrapText="1"/>
    </xf>
    <xf numFmtId="0" fontId="63" fillId="8" borderId="0" xfId="0" applyFont="1" applyFill="1" applyAlignment="1">
      <alignment horizontal="center"/>
    </xf>
    <xf numFmtId="0" fontId="63" fillId="28" borderId="0" xfId="0" applyFont="1" applyFill="1" applyAlignment="1">
      <alignment horizontal="center"/>
    </xf>
    <xf numFmtId="0" fontId="18" fillId="0" borderId="0" xfId="0" quotePrefix="1" applyFont="1" applyAlignment="1">
      <alignment horizontal="left" vertical="center"/>
    </xf>
    <xf numFmtId="0" fontId="10" fillId="0" borderId="0" xfId="0" applyFont="1" applyAlignment="1">
      <alignment vertical="center"/>
    </xf>
    <xf numFmtId="0" fontId="18" fillId="0" borderId="0" xfId="0" quotePrefix="1" applyFont="1" applyAlignment="1">
      <alignment horizontal="left" vertical="top"/>
    </xf>
    <xf numFmtId="0" fontId="30" fillId="0" borderId="0" xfId="0" quotePrefix="1" applyFont="1" applyAlignment="1">
      <alignment horizontal="center" wrapText="1"/>
    </xf>
    <xf numFmtId="0" fontId="18" fillId="0" borderId="0" xfId="0" quotePrefix="1" applyFont="1" applyAlignment="1">
      <alignment horizontal="center" wrapText="1"/>
    </xf>
    <xf numFmtId="170" fontId="62" fillId="0" borderId="0" xfId="0" applyNumberFormat="1" applyFont="1" applyAlignment="1">
      <alignment horizontal="center" vertical="center"/>
    </xf>
    <xf numFmtId="0" fontId="34" fillId="29" borderId="6" xfId="0" applyFont="1" applyFill="1" applyBorder="1" applyAlignment="1">
      <alignment horizontal="center" vertical="center" wrapText="1"/>
    </xf>
    <xf numFmtId="0" fontId="34" fillId="29" borderId="2" xfId="0" applyFont="1" applyFill="1" applyBorder="1" applyAlignment="1">
      <alignment horizontal="center" vertical="center" wrapText="1"/>
    </xf>
    <xf numFmtId="0" fontId="34" fillId="29" borderId="3" xfId="0" applyFont="1" applyFill="1" applyBorder="1" applyAlignment="1">
      <alignment horizontal="center" vertical="center" wrapText="1"/>
    </xf>
    <xf numFmtId="0" fontId="34" fillId="29" borderId="15" xfId="0" applyFont="1" applyFill="1" applyBorder="1" applyAlignment="1">
      <alignment horizontal="center" vertical="center" wrapText="1"/>
    </xf>
    <xf numFmtId="0" fontId="34" fillId="29" borderId="15" xfId="0" applyFont="1" applyFill="1" applyBorder="1" applyAlignment="1">
      <alignment horizontal="center" vertical="top" wrapText="1"/>
    </xf>
    <xf numFmtId="0" fontId="34" fillId="29" borderId="3" xfId="0" applyFont="1" applyFill="1" applyBorder="1" applyAlignment="1">
      <alignment horizontal="center" vertical="top" wrapText="1"/>
    </xf>
    <xf numFmtId="0" fontId="30" fillId="12" borderId="0" xfId="0" quotePrefix="1" applyFont="1" applyFill="1" applyAlignment="1">
      <alignment horizontal="center" wrapText="1"/>
    </xf>
    <xf numFmtId="0" fontId="30" fillId="7" borderId="0" xfId="0" quotePrefix="1" applyFont="1" applyFill="1" applyAlignment="1">
      <alignment horizontal="center" wrapText="1"/>
    </xf>
    <xf numFmtId="0" fontId="30" fillId="9" borderId="0" xfId="0" quotePrefix="1" applyFont="1" applyFill="1" applyAlignment="1">
      <alignment horizontal="center" wrapText="1"/>
    </xf>
    <xf numFmtId="0" fontId="30" fillId="8" borderId="0" xfId="0" quotePrefix="1" applyFont="1" applyFill="1" applyAlignment="1">
      <alignment horizontal="center" wrapText="1"/>
    </xf>
    <xf numFmtId="0" fontId="30" fillId="10" borderId="0" xfId="0" quotePrefix="1" applyFont="1" applyFill="1" applyAlignment="1">
      <alignment horizontal="center" wrapText="1"/>
    </xf>
    <xf numFmtId="0" fontId="30" fillId="11" borderId="0" xfId="0" quotePrefix="1" applyFont="1" applyFill="1" applyAlignment="1">
      <alignment horizontal="center" wrapText="1"/>
    </xf>
    <xf numFmtId="0" fontId="23" fillId="0" borderId="0" xfId="0" quotePrefix="1" applyFont="1" applyAlignment="1">
      <alignment horizontal="left" vertical="center" wrapText="1"/>
    </xf>
    <xf numFmtId="0" fontId="0" fillId="33" borderId="6" xfId="0" applyFill="1" applyBorder="1" applyAlignment="1">
      <alignment horizontal="center" vertical="top" wrapText="1"/>
    </xf>
    <xf numFmtId="0" fontId="0" fillId="33" borderId="2" xfId="0" applyFill="1" applyBorder="1" applyAlignment="1">
      <alignment horizontal="center" vertical="top" wrapText="1"/>
    </xf>
    <xf numFmtId="0" fontId="34" fillId="34" borderId="3" xfId="0" applyFont="1" applyFill="1" applyBorder="1" applyAlignment="1">
      <alignment horizontal="center" vertical="center" wrapText="1"/>
    </xf>
    <xf numFmtId="0" fontId="34" fillId="34" borderId="15" xfId="0" applyFont="1" applyFill="1" applyBorder="1" applyAlignment="1">
      <alignment horizontal="center" vertical="center" wrapText="1"/>
    </xf>
  </cellXfs>
  <cellStyles count="7">
    <cellStyle name="Hyperlink" xfId="3" builtinId="8"/>
    <cellStyle name="Normal" xfId="0" builtinId="0"/>
    <cellStyle name="Normal 2" xfId="4" xr:uid="{AE9B142F-715C-4D42-A087-FB33C8BAED9C}"/>
    <cellStyle name="Normal 3" xfId="5" xr:uid="{BDBA705B-434F-4A51-B8B8-C54F8DAEDDAD}"/>
    <cellStyle name="Normal 4" xfId="2" xr:uid="{1D22CF63-C31C-4B9B-84E4-DC4BE7E7AAC6}"/>
    <cellStyle name="Normal 5" xfId="6" xr:uid="{DAFCA2D3-A0DD-4AB8-8721-FD7B2EFBCA14}"/>
    <cellStyle name="Percent" xfId="1" builtinId="5"/>
  </cellStyles>
  <dxfs count="0"/>
  <tableStyles count="0" defaultTableStyle="TableStyleMedium2" defaultPivotStyle="PivotStyleLight16"/>
  <colors>
    <mruColors>
      <color rgb="FFD6D6D6"/>
      <color rgb="FF33CCCC"/>
      <color rgb="FF808000"/>
      <color rgb="FF6600CC"/>
      <color rgb="FF009999"/>
      <color rgb="FF00CC99"/>
      <color rgb="FFFF99CC"/>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07" Type="http://schemas.openxmlformats.org/officeDocument/2006/relationships/calcChain" Target="calcChain.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customXml" Target="../customXml/item1.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customXml" Target="../customXml/item2.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customXml" Target="../customXml/item3.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https://www.irena.org/publications/2021/Jun/Renewable-Power-Costs-in-2020"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1" Type="http://schemas.openxmlformats.org/officeDocument/2006/relationships/image" Target="../media/image8.png"/></Relationships>
</file>

<file path=xl/drawings/_rels/drawing10.xml.rels><?xml version="1.0" encoding="UTF-8" standalone="yes"?>
<Relationships xmlns="http://schemas.openxmlformats.org/package/2006/relationships"><Relationship Id="rId1" Type="http://schemas.openxmlformats.org/officeDocument/2006/relationships/image" Target="../media/image9.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4.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7.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8.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0.png"/></Relationships>
</file>

<file path=xl/drawings/_rels/drawing22.xml.rels><?xml version="1.0" encoding="UTF-8" standalone="yes"?>
<Relationships xmlns="http://schemas.openxmlformats.org/package/2006/relationships"><Relationship Id="rId1" Type="http://schemas.openxmlformats.org/officeDocument/2006/relationships/image" Target="../media/image2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22.png"/></Relationships>
</file>

<file path=xl/drawings/_rels/drawing24.xml.rels><?xml version="1.0" encoding="UTF-8" standalone="yes"?>
<Relationships xmlns="http://schemas.openxmlformats.org/package/2006/relationships"><Relationship Id="rId1" Type="http://schemas.openxmlformats.org/officeDocument/2006/relationships/image" Target="../media/image23.png"/></Relationships>
</file>

<file path=xl/drawings/_rels/drawing25.xml.rels><?xml version="1.0" encoding="UTF-8" standalone="yes"?>
<Relationships xmlns="http://schemas.openxmlformats.org/package/2006/relationships"><Relationship Id="rId1" Type="http://schemas.openxmlformats.org/officeDocument/2006/relationships/image" Target="../media/image24.png"/></Relationships>
</file>

<file path=xl/drawings/_rels/drawing26.xml.rels><?xml version="1.0" encoding="UTF-8" standalone="yes"?>
<Relationships xmlns="http://schemas.openxmlformats.org/package/2006/relationships"><Relationship Id="rId1" Type="http://schemas.openxmlformats.org/officeDocument/2006/relationships/image" Target="../media/image25.png"/></Relationships>
</file>

<file path=xl/drawings/_rels/drawing27.xml.rels><?xml version="1.0" encoding="UTF-8" standalone="yes"?>
<Relationships xmlns="http://schemas.openxmlformats.org/package/2006/relationships"><Relationship Id="rId1" Type="http://schemas.openxmlformats.org/officeDocument/2006/relationships/image" Target="../media/image26.png"/></Relationships>
</file>

<file path=xl/drawings/_rels/drawing30.xml.rels><?xml version="1.0" encoding="UTF-8" standalone="yes"?>
<Relationships xmlns="http://schemas.openxmlformats.org/package/2006/relationships"><Relationship Id="rId1" Type="http://schemas.openxmlformats.org/officeDocument/2006/relationships/image" Target="../media/image27.png"/></Relationships>
</file>

<file path=xl/drawings/_rels/drawing31.xml.rels><?xml version="1.0" encoding="UTF-8" standalone="yes"?>
<Relationships xmlns="http://schemas.openxmlformats.org/package/2006/relationships"><Relationship Id="rId1" Type="http://schemas.openxmlformats.org/officeDocument/2006/relationships/image" Target="../media/image28.png"/></Relationships>
</file>

<file path=xl/drawings/_rels/drawing32.xml.rels><?xml version="1.0" encoding="UTF-8" standalone="yes"?>
<Relationships xmlns="http://schemas.openxmlformats.org/package/2006/relationships"><Relationship Id="rId1" Type="http://schemas.openxmlformats.org/officeDocument/2006/relationships/image" Target="../media/image29.png"/></Relationships>
</file>

<file path=xl/drawings/_rels/drawing33.xml.rels><?xml version="1.0" encoding="UTF-8" standalone="yes"?>
<Relationships xmlns="http://schemas.openxmlformats.org/package/2006/relationships"><Relationship Id="rId1" Type="http://schemas.openxmlformats.org/officeDocument/2006/relationships/image" Target="../media/image30.png"/></Relationships>
</file>

<file path=xl/drawings/_rels/drawing34.xml.rels><?xml version="1.0" encoding="UTF-8" standalone="yes"?>
<Relationships xmlns="http://schemas.openxmlformats.org/package/2006/relationships"><Relationship Id="rId1" Type="http://schemas.openxmlformats.org/officeDocument/2006/relationships/image" Target="../media/image31.png"/></Relationships>
</file>

<file path=xl/drawings/_rels/drawing35.xml.rels><?xml version="1.0" encoding="UTF-8" standalone="yes"?>
<Relationships xmlns="http://schemas.openxmlformats.org/package/2006/relationships"><Relationship Id="rId1" Type="http://schemas.openxmlformats.org/officeDocument/2006/relationships/image" Target="../media/image32.png"/></Relationships>
</file>

<file path=xl/drawings/_rels/drawing36.xml.rels><?xml version="1.0" encoding="UTF-8" standalone="yes"?>
<Relationships xmlns="http://schemas.openxmlformats.org/package/2006/relationships"><Relationship Id="rId1" Type="http://schemas.openxmlformats.org/officeDocument/2006/relationships/image" Target="../media/image33.png"/></Relationships>
</file>

<file path=xl/drawings/_rels/drawing37.xml.rels><?xml version="1.0" encoding="UTF-8" standalone="yes"?>
<Relationships xmlns="http://schemas.openxmlformats.org/package/2006/relationships"><Relationship Id="rId1" Type="http://schemas.openxmlformats.org/officeDocument/2006/relationships/image" Target="../media/image34.png"/></Relationships>
</file>

<file path=xl/drawings/_rels/drawing38.xml.rels><?xml version="1.0" encoding="UTF-8" standalone="yes"?>
<Relationships xmlns="http://schemas.openxmlformats.org/package/2006/relationships"><Relationship Id="rId1" Type="http://schemas.openxmlformats.org/officeDocument/2006/relationships/image" Target="../media/image35.png"/></Relationships>
</file>

<file path=xl/drawings/_rels/drawing39.xml.rels><?xml version="1.0" encoding="UTF-8" standalone="yes"?>
<Relationships xmlns="http://schemas.openxmlformats.org/package/2006/relationships"><Relationship Id="rId1" Type="http://schemas.openxmlformats.org/officeDocument/2006/relationships/image" Target="../media/image36.png"/></Relationships>
</file>

<file path=xl/drawings/_rels/drawing40.xml.rels><?xml version="1.0" encoding="UTF-8" standalone="yes"?>
<Relationships xmlns="http://schemas.openxmlformats.org/package/2006/relationships"><Relationship Id="rId1" Type="http://schemas.openxmlformats.org/officeDocument/2006/relationships/image" Target="../media/image37.png"/></Relationships>
</file>

<file path=xl/drawings/_rels/drawing42.xml.rels><?xml version="1.0" encoding="UTF-8" standalone="yes"?>
<Relationships xmlns="http://schemas.openxmlformats.org/package/2006/relationships"><Relationship Id="rId1" Type="http://schemas.openxmlformats.org/officeDocument/2006/relationships/image" Target="../media/image38.png"/></Relationships>
</file>

<file path=xl/drawings/_rels/drawing43.xml.rels><?xml version="1.0" encoding="UTF-8" standalone="yes"?>
<Relationships xmlns="http://schemas.openxmlformats.org/package/2006/relationships"><Relationship Id="rId1" Type="http://schemas.openxmlformats.org/officeDocument/2006/relationships/image" Target="../media/image39.png"/></Relationships>
</file>

<file path=xl/drawings/_rels/drawing44.xml.rels><?xml version="1.0" encoding="UTF-8" standalone="yes"?>
<Relationships xmlns="http://schemas.openxmlformats.org/package/2006/relationships"><Relationship Id="rId1" Type="http://schemas.openxmlformats.org/officeDocument/2006/relationships/image" Target="../media/image40.png"/></Relationships>
</file>

<file path=xl/drawings/_rels/drawing45.xml.rels><?xml version="1.0" encoding="UTF-8" standalone="yes"?>
<Relationships xmlns="http://schemas.openxmlformats.org/package/2006/relationships"><Relationship Id="rId1" Type="http://schemas.openxmlformats.org/officeDocument/2006/relationships/image" Target="../media/image41.png"/></Relationships>
</file>

<file path=xl/drawings/_rels/drawing46.xml.rels><?xml version="1.0" encoding="UTF-8" standalone="yes"?>
<Relationships xmlns="http://schemas.openxmlformats.org/package/2006/relationships"><Relationship Id="rId1" Type="http://schemas.openxmlformats.org/officeDocument/2006/relationships/image" Target="../media/image42.png"/></Relationships>
</file>

<file path=xl/drawings/_rels/drawing47.xml.rels><?xml version="1.0" encoding="UTF-8" standalone="yes"?>
<Relationships xmlns="http://schemas.openxmlformats.org/package/2006/relationships"><Relationship Id="rId1" Type="http://schemas.openxmlformats.org/officeDocument/2006/relationships/image" Target="../media/image43.png"/></Relationships>
</file>

<file path=xl/drawings/_rels/drawing48.xml.rels><?xml version="1.0" encoding="UTF-8" standalone="yes"?>
<Relationships xmlns="http://schemas.openxmlformats.org/package/2006/relationships"><Relationship Id="rId2" Type="http://schemas.openxmlformats.org/officeDocument/2006/relationships/image" Target="../media/image45.png"/><Relationship Id="rId1" Type="http://schemas.openxmlformats.org/officeDocument/2006/relationships/image" Target="../media/image44.png"/></Relationships>
</file>

<file path=xl/drawings/_rels/drawing49.xml.rels><?xml version="1.0" encoding="UTF-8" standalone="yes"?>
<Relationships xmlns="http://schemas.openxmlformats.org/package/2006/relationships"><Relationship Id="rId2" Type="http://schemas.openxmlformats.org/officeDocument/2006/relationships/image" Target="../media/image47.png"/><Relationship Id="rId1" Type="http://schemas.openxmlformats.org/officeDocument/2006/relationships/image" Target="../media/image46.png"/></Relationships>
</file>

<file path=xl/drawings/_rels/drawing50.xml.rels><?xml version="1.0" encoding="UTF-8" standalone="yes"?>
<Relationships xmlns="http://schemas.openxmlformats.org/package/2006/relationships"><Relationship Id="rId1" Type="http://schemas.openxmlformats.org/officeDocument/2006/relationships/image" Target="../media/image48.png"/></Relationships>
</file>

<file path=xl/drawings/_rels/drawing51.xml.rels><?xml version="1.0" encoding="UTF-8" standalone="yes"?>
<Relationships xmlns="http://schemas.openxmlformats.org/package/2006/relationships"><Relationship Id="rId1" Type="http://schemas.openxmlformats.org/officeDocument/2006/relationships/image" Target="../media/image49.png"/></Relationships>
</file>

<file path=xl/drawings/_rels/drawing52.xml.rels><?xml version="1.0" encoding="UTF-8" standalone="yes"?>
<Relationships xmlns="http://schemas.openxmlformats.org/package/2006/relationships"><Relationship Id="rId1" Type="http://schemas.openxmlformats.org/officeDocument/2006/relationships/image" Target="../media/image50.png"/></Relationships>
</file>

<file path=xl/drawings/_rels/drawing53.xml.rels><?xml version="1.0" encoding="UTF-8" standalone="yes"?>
<Relationships xmlns="http://schemas.openxmlformats.org/package/2006/relationships"><Relationship Id="rId1" Type="http://schemas.openxmlformats.org/officeDocument/2006/relationships/image" Target="../media/image50.png"/></Relationships>
</file>

<file path=xl/drawings/_rels/drawing54.xml.rels><?xml version="1.0" encoding="UTF-8" standalone="yes"?>
<Relationships xmlns="http://schemas.openxmlformats.org/package/2006/relationships"><Relationship Id="rId1" Type="http://schemas.openxmlformats.org/officeDocument/2006/relationships/image" Target="../media/image51.png"/></Relationships>
</file>

<file path=xl/drawings/_rels/drawing55.xml.rels><?xml version="1.0" encoding="UTF-8" standalone="yes"?>
<Relationships xmlns="http://schemas.openxmlformats.org/package/2006/relationships"><Relationship Id="rId1" Type="http://schemas.openxmlformats.org/officeDocument/2006/relationships/image" Target="../media/image52.png"/></Relationships>
</file>

<file path=xl/drawings/_rels/drawing56.xml.rels><?xml version="1.0" encoding="UTF-8" standalone="yes"?>
<Relationships xmlns="http://schemas.openxmlformats.org/package/2006/relationships"><Relationship Id="rId1" Type="http://schemas.openxmlformats.org/officeDocument/2006/relationships/image" Target="../media/image53.png"/></Relationships>
</file>

<file path=xl/drawings/_rels/drawing57.xml.rels><?xml version="1.0" encoding="UTF-8" standalone="yes"?>
<Relationships xmlns="http://schemas.openxmlformats.org/package/2006/relationships"><Relationship Id="rId1" Type="http://schemas.openxmlformats.org/officeDocument/2006/relationships/image" Target="../media/image54.png"/></Relationships>
</file>

<file path=xl/drawings/_rels/drawing58.xml.rels><?xml version="1.0" encoding="UTF-8" standalone="yes"?>
<Relationships xmlns="http://schemas.openxmlformats.org/package/2006/relationships"><Relationship Id="rId1" Type="http://schemas.openxmlformats.org/officeDocument/2006/relationships/image" Target="../media/image55.png"/></Relationships>
</file>

<file path=xl/drawings/_rels/drawing59.xml.rels><?xml version="1.0" encoding="UTF-8" standalone="yes"?>
<Relationships xmlns="http://schemas.openxmlformats.org/package/2006/relationships"><Relationship Id="rId1" Type="http://schemas.openxmlformats.org/officeDocument/2006/relationships/image" Target="../media/image56.png"/></Relationships>
</file>

<file path=xl/drawings/_rels/drawing60.xml.rels><?xml version="1.0" encoding="UTF-8" standalone="yes"?>
<Relationships xmlns="http://schemas.openxmlformats.org/package/2006/relationships"><Relationship Id="rId1" Type="http://schemas.openxmlformats.org/officeDocument/2006/relationships/image" Target="../media/image57.png"/></Relationships>
</file>

<file path=xl/drawings/_rels/drawing61.xml.rels><?xml version="1.0" encoding="UTF-8" standalone="yes"?>
<Relationships xmlns="http://schemas.openxmlformats.org/package/2006/relationships"><Relationship Id="rId1" Type="http://schemas.openxmlformats.org/officeDocument/2006/relationships/image" Target="../media/image58.png"/></Relationships>
</file>

<file path=xl/drawings/_rels/drawing62.xml.rels><?xml version="1.0" encoding="UTF-8" standalone="yes"?>
<Relationships xmlns="http://schemas.openxmlformats.org/package/2006/relationships"><Relationship Id="rId1" Type="http://schemas.openxmlformats.org/officeDocument/2006/relationships/image" Target="../media/image59.png"/></Relationships>
</file>

<file path=xl/drawings/_rels/drawing63.xml.rels><?xml version="1.0" encoding="UTF-8" standalone="yes"?>
<Relationships xmlns="http://schemas.openxmlformats.org/package/2006/relationships"><Relationship Id="rId1" Type="http://schemas.openxmlformats.org/officeDocument/2006/relationships/image" Target="../media/image60.png"/></Relationships>
</file>

<file path=xl/drawings/_rels/drawing64.xml.rels><?xml version="1.0" encoding="UTF-8" standalone="yes"?>
<Relationships xmlns="http://schemas.openxmlformats.org/package/2006/relationships"><Relationship Id="rId1" Type="http://schemas.openxmlformats.org/officeDocument/2006/relationships/image" Target="../media/image61.png"/></Relationships>
</file>

<file path=xl/drawings/_rels/drawing65.xml.rels><?xml version="1.0" encoding="UTF-8" standalone="yes"?>
<Relationships xmlns="http://schemas.openxmlformats.org/package/2006/relationships"><Relationship Id="rId1" Type="http://schemas.openxmlformats.org/officeDocument/2006/relationships/image" Target="../media/image62.png"/></Relationships>
</file>

<file path=xl/drawings/_rels/drawing66.xml.rels><?xml version="1.0" encoding="UTF-8" standalone="yes"?>
<Relationships xmlns="http://schemas.openxmlformats.org/package/2006/relationships"><Relationship Id="rId1" Type="http://schemas.openxmlformats.org/officeDocument/2006/relationships/image" Target="../media/image63.png"/></Relationships>
</file>

<file path=xl/drawings/_rels/drawing67.xml.rels><?xml version="1.0" encoding="UTF-8" standalone="yes"?>
<Relationships xmlns="http://schemas.openxmlformats.org/package/2006/relationships"><Relationship Id="rId1" Type="http://schemas.openxmlformats.org/officeDocument/2006/relationships/image" Target="../media/image64.png"/></Relationships>
</file>

<file path=xl/drawings/_rels/drawing68.xml.rels><?xml version="1.0" encoding="UTF-8" standalone="yes"?>
<Relationships xmlns="http://schemas.openxmlformats.org/package/2006/relationships"><Relationship Id="rId1" Type="http://schemas.openxmlformats.org/officeDocument/2006/relationships/image" Target="../media/image65.png"/></Relationships>
</file>

<file path=xl/drawings/_rels/drawing69.xml.rels><?xml version="1.0" encoding="UTF-8" standalone="yes"?>
<Relationships xmlns="http://schemas.openxmlformats.org/package/2006/relationships"><Relationship Id="rId1" Type="http://schemas.openxmlformats.org/officeDocument/2006/relationships/image" Target="../media/image66.png"/></Relationships>
</file>

<file path=xl/drawings/_rels/drawing70.xml.rels><?xml version="1.0" encoding="UTF-8" standalone="yes"?>
<Relationships xmlns="http://schemas.openxmlformats.org/package/2006/relationships"><Relationship Id="rId1" Type="http://schemas.openxmlformats.org/officeDocument/2006/relationships/image" Target="../media/image67.png"/></Relationships>
</file>

<file path=xl/drawings/_rels/drawing71.xml.rels><?xml version="1.0" encoding="UTF-8" standalone="yes"?>
<Relationships xmlns="http://schemas.openxmlformats.org/package/2006/relationships"><Relationship Id="rId1" Type="http://schemas.openxmlformats.org/officeDocument/2006/relationships/image" Target="../media/image68.png"/></Relationships>
</file>

<file path=xl/drawings/_rels/drawing72.xml.rels><?xml version="1.0" encoding="UTF-8" standalone="yes"?>
<Relationships xmlns="http://schemas.openxmlformats.org/package/2006/relationships"><Relationship Id="rId1" Type="http://schemas.openxmlformats.org/officeDocument/2006/relationships/image" Target="../media/image69.png"/></Relationships>
</file>

<file path=xl/drawings/_rels/drawing73.xml.rels><?xml version="1.0" encoding="UTF-8" standalone="yes"?>
<Relationships xmlns="http://schemas.openxmlformats.org/package/2006/relationships"><Relationship Id="rId1" Type="http://schemas.openxmlformats.org/officeDocument/2006/relationships/image" Target="../media/image70.png"/></Relationships>
</file>

<file path=xl/drawings/_rels/drawing74.xml.rels><?xml version="1.0" encoding="UTF-8" standalone="yes"?>
<Relationships xmlns="http://schemas.openxmlformats.org/package/2006/relationships"><Relationship Id="rId1" Type="http://schemas.openxmlformats.org/officeDocument/2006/relationships/image" Target="../media/image71.png"/></Relationships>
</file>

<file path=xl/drawings/_rels/drawing75.xml.rels><?xml version="1.0" encoding="UTF-8" standalone="yes"?>
<Relationships xmlns="http://schemas.openxmlformats.org/package/2006/relationships"><Relationship Id="rId1" Type="http://schemas.openxmlformats.org/officeDocument/2006/relationships/image" Target="../media/image72.png"/></Relationships>
</file>

<file path=xl/drawings/_rels/drawing76.xml.rels><?xml version="1.0" encoding="UTF-8" standalone="yes"?>
<Relationships xmlns="http://schemas.openxmlformats.org/package/2006/relationships"><Relationship Id="rId1" Type="http://schemas.openxmlformats.org/officeDocument/2006/relationships/image" Target="../media/image73.png"/></Relationships>
</file>

<file path=xl/drawings/_rels/drawing77.xml.rels><?xml version="1.0" encoding="UTF-8" standalone="yes"?>
<Relationships xmlns="http://schemas.openxmlformats.org/package/2006/relationships"><Relationship Id="rId2" Type="http://schemas.openxmlformats.org/officeDocument/2006/relationships/image" Target="../media/image75.png"/><Relationship Id="rId1" Type="http://schemas.openxmlformats.org/officeDocument/2006/relationships/image" Target="../media/image74.png"/></Relationships>
</file>

<file path=xl/drawings/drawing1.xml><?xml version="1.0" encoding="utf-8"?>
<xdr:wsDr xmlns:xdr="http://schemas.openxmlformats.org/drawingml/2006/spreadsheetDrawing" xmlns:a="http://schemas.openxmlformats.org/drawingml/2006/main">
  <xdr:twoCellAnchor editAs="oneCell">
    <xdr:from>
      <xdr:col>3</xdr:col>
      <xdr:colOff>33618</xdr:colOff>
      <xdr:row>10</xdr:row>
      <xdr:rowOff>22411</xdr:rowOff>
    </xdr:from>
    <xdr:to>
      <xdr:col>6</xdr:col>
      <xdr:colOff>300318</xdr:colOff>
      <xdr:row>25</xdr:row>
      <xdr:rowOff>127186</xdr:rowOff>
    </xdr:to>
    <xdr:pic>
      <xdr:nvPicPr>
        <xdr:cNvPr id="4" name="Picture 3">
          <a:hlinkClick xmlns:r="http://schemas.openxmlformats.org/officeDocument/2006/relationships" r:id="rId1"/>
          <a:extLst>
            <a:ext uri="{FF2B5EF4-FFF2-40B4-BE49-F238E27FC236}">
              <a16:creationId xmlns:a16="http://schemas.microsoft.com/office/drawing/2014/main" id="{5BDF070F-7245-4B90-AF58-B8F3033659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39471" y="2610970"/>
          <a:ext cx="2082053" cy="2962275"/>
        </a:xfrm>
        <a:prstGeom prst="rect">
          <a:avLst/>
        </a:prstGeom>
        <a:noFill/>
        <a:effectLst>
          <a:outerShdw blurRad="50800" dist="38100" dir="18900000" algn="bl" rotWithShape="0">
            <a:prstClr val="black">
              <a:alpha val="40000"/>
            </a:prst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0</xdr:rowOff>
    </xdr:from>
    <xdr:to>
      <xdr:col>5</xdr:col>
      <xdr:colOff>371333</xdr:colOff>
      <xdr:row>5</xdr:row>
      <xdr:rowOff>24327</xdr:rowOff>
    </xdr:to>
    <xdr:pic>
      <xdr:nvPicPr>
        <xdr:cNvPr id="6" name="Picture 5" descr="Image result for irena logo">
          <a:extLst>
            <a:ext uri="{FF2B5EF4-FFF2-40B4-BE49-F238E27FC236}">
              <a16:creationId xmlns:a16="http://schemas.microsoft.com/office/drawing/2014/main" id="{8B601BCE-AAFA-46D4-BFD8-51CF15AA9AA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7219" y="190500"/>
          <a:ext cx="2990708" cy="7863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0</xdr:colOff>
      <xdr:row>2</xdr:row>
      <xdr:rowOff>0</xdr:rowOff>
    </xdr:from>
    <xdr:ext cx="1008380" cy="719455"/>
    <xdr:sp macro="" textlink="">
      <xdr:nvSpPr>
        <xdr:cNvPr id="2" name="Shape 6">
          <a:extLst>
            <a:ext uri="{FF2B5EF4-FFF2-40B4-BE49-F238E27FC236}">
              <a16:creationId xmlns:a16="http://schemas.microsoft.com/office/drawing/2014/main" id="{4B79CEDF-210E-497C-AACA-81B247D083E7}"/>
            </a:ext>
          </a:extLst>
        </xdr:cNvPr>
        <xdr:cNvSpPr/>
      </xdr:nvSpPr>
      <xdr:spPr>
        <a:xfrm>
          <a:off x="0" y="0"/>
          <a:ext cx="1008380" cy="719455"/>
        </a:xfrm>
        <a:custGeom>
          <a:avLst/>
          <a:gdLst/>
          <a:ahLst/>
          <a:cxnLst/>
          <a:rect l="0" t="0" r="0" b="0"/>
          <a:pathLst>
            <a:path w="1008380" h="719455">
              <a:moveTo>
                <a:pt x="1007999" y="0"/>
              </a:moveTo>
              <a:lnTo>
                <a:pt x="0" y="0"/>
              </a:lnTo>
              <a:lnTo>
                <a:pt x="0" y="718921"/>
              </a:lnTo>
              <a:lnTo>
                <a:pt x="1007999" y="718921"/>
              </a:lnTo>
              <a:lnTo>
                <a:pt x="1007999" y="0"/>
              </a:lnTo>
              <a:close/>
            </a:path>
          </a:pathLst>
        </a:custGeom>
        <a:solidFill>
          <a:srgbClr val="0076A6"/>
        </a:solidFill>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1</xdr:colOff>
      <xdr:row>2</xdr:row>
      <xdr:rowOff>0</xdr:rowOff>
    </xdr:from>
    <xdr:to>
      <xdr:col>16</xdr:col>
      <xdr:colOff>308382</xdr:colOff>
      <xdr:row>20</xdr:row>
      <xdr:rowOff>56714</xdr:rowOff>
    </xdr:to>
    <xdr:pic>
      <xdr:nvPicPr>
        <xdr:cNvPr id="2" name="Picture 1">
          <a:extLst>
            <a:ext uri="{FF2B5EF4-FFF2-40B4-BE49-F238E27FC236}">
              <a16:creationId xmlns:a16="http://schemas.microsoft.com/office/drawing/2014/main" id="{B0955464-71F4-48E7-B325-0E989A4A5A2B}"/>
            </a:ext>
          </a:extLst>
        </xdr:cNvPr>
        <xdr:cNvPicPr>
          <a:picLocks noChangeAspect="1"/>
        </xdr:cNvPicPr>
      </xdr:nvPicPr>
      <xdr:blipFill>
        <a:blip xmlns:r="http://schemas.openxmlformats.org/officeDocument/2006/relationships" r:embed="rId1"/>
        <a:stretch>
          <a:fillRect/>
        </a:stretch>
      </xdr:blipFill>
      <xdr:spPr>
        <a:xfrm>
          <a:off x="609601" y="381000"/>
          <a:ext cx="9452381" cy="348571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495300</xdr:colOff>
      <xdr:row>3</xdr:row>
      <xdr:rowOff>66675</xdr:rowOff>
    </xdr:from>
    <xdr:to>
      <xdr:col>24</xdr:col>
      <xdr:colOff>198843</xdr:colOff>
      <xdr:row>31</xdr:row>
      <xdr:rowOff>56484</xdr:rowOff>
    </xdr:to>
    <xdr:pic>
      <xdr:nvPicPr>
        <xdr:cNvPr id="3" name="Picture 2">
          <a:extLst>
            <a:ext uri="{FF2B5EF4-FFF2-40B4-BE49-F238E27FC236}">
              <a16:creationId xmlns:a16="http://schemas.microsoft.com/office/drawing/2014/main" id="{BE56DF85-68EC-4A44-849E-6F4E4DAC025F}"/>
            </a:ext>
          </a:extLst>
        </xdr:cNvPr>
        <xdr:cNvPicPr>
          <a:picLocks noChangeAspect="1"/>
        </xdr:cNvPicPr>
      </xdr:nvPicPr>
      <xdr:blipFill>
        <a:blip xmlns:r="http://schemas.openxmlformats.org/officeDocument/2006/relationships" r:embed="rId1"/>
        <a:stretch>
          <a:fillRect/>
        </a:stretch>
      </xdr:blipFill>
      <xdr:spPr>
        <a:xfrm>
          <a:off x="6924675" y="638175"/>
          <a:ext cx="9452381" cy="532857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30</xdr:row>
      <xdr:rowOff>0</xdr:rowOff>
    </xdr:from>
    <xdr:to>
      <xdr:col>18</xdr:col>
      <xdr:colOff>824581</xdr:colOff>
      <xdr:row>98</xdr:row>
      <xdr:rowOff>52207</xdr:rowOff>
    </xdr:to>
    <xdr:pic>
      <xdr:nvPicPr>
        <xdr:cNvPr id="3" name="Picture 2">
          <a:extLst>
            <a:ext uri="{FF2B5EF4-FFF2-40B4-BE49-F238E27FC236}">
              <a16:creationId xmlns:a16="http://schemas.microsoft.com/office/drawing/2014/main" id="{02547A0D-D6B1-4DE9-8E8D-3B4D2AE9426B}"/>
            </a:ext>
          </a:extLst>
        </xdr:cNvPr>
        <xdr:cNvPicPr>
          <a:picLocks noChangeAspect="1"/>
        </xdr:cNvPicPr>
      </xdr:nvPicPr>
      <xdr:blipFill>
        <a:blip xmlns:r="http://schemas.openxmlformats.org/officeDocument/2006/relationships" r:embed="rId1"/>
        <a:stretch>
          <a:fillRect/>
        </a:stretch>
      </xdr:blipFill>
      <xdr:spPr>
        <a:xfrm>
          <a:off x="1766455" y="6858000"/>
          <a:ext cx="18904762" cy="1182857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xdr:colOff>
      <xdr:row>2</xdr:row>
      <xdr:rowOff>0</xdr:rowOff>
    </xdr:from>
    <xdr:to>
      <xdr:col>16</xdr:col>
      <xdr:colOff>308382</xdr:colOff>
      <xdr:row>20</xdr:row>
      <xdr:rowOff>56714</xdr:rowOff>
    </xdr:to>
    <xdr:pic>
      <xdr:nvPicPr>
        <xdr:cNvPr id="2" name="Picture 1">
          <a:extLst>
            <a:ext uri="{FF2B5EF4-FFF2-40B4-BE49-F238E27FC236}">
              <a16:creationId xmlns:a16="http://schemas.microsoft.com/office/drawing/2014/main" id="{F50D3B61-919D-469B-8ACE-E67DE90B3218}"/>
            </a:ext>
          </a:extLst>
        </xdr:cNvPr>
        <xdr:cNvPicPr>
          <a:picLocks noChangeAspect="1"/>
        </xdr:cNvPicPr>
      </xdr:nvPicPr>
      <xdr:blipFill>
        <a:blip xmlns:r="http://schemas.openxmlformats.org/officeDocument/2006/relationships" r:embed="rId1"/>
        <a:stretch>
          <a:fillRect/>
        </a:stretch>
      </xdr:blipFill>
      <xdr:spPr>
        <a:xfrm>
          <a:off x="609601" y="381000"/>
          <a:ext cx="9452381" cy="348571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0</xdr:colOff>
      <xdr:row>5</xdr:row>
      <xdr:rowOff>0</xdr:rowOff>
    </xdr:from>
    <xdr:to>
      <xdr:col>24</xdr:col>
      <xdr:colOff>313143</xdr:colOff>
      <xdr:row>32</xdr:row>
      <xdr:rowOff>180309</xdr:rowOff>
    </xdr:to>
    <xdr:pic>
      <xdr:nvPicPr>
        <xdr:cNvPr id="3" name="Picture 2">
          <a:extLst>
            <a:ext uri="{FF2B5EF4-FFF2-40B4-BE49-F238E27FC236}">
              <a16:creationId xmlns:a16="http://schemas.microsoft.com/office/drawing/2014/main" id="{83518142-EEC8-4B8C-88D0-475861A74509}"/>
            </a:ext>
          </a:extLst>
        </xdr:cNvPr>
        <xdr:cNvPicPr>
          <a:picLocks noChangeAspect="1"/>
        </xdr:cNvPicPr>
      </xdr:nvPicPr>
      <xdr:blipFill>
        <a:blip xmlns:r="http://schemas.openxmlformats.org/officeDocument/2006/relationships" r:embed="rId1"/>
        <a:stretch>
          <a:fillRect/>
        </a:stretch>
      </xdr:blipFill>
      <xdr:spPr>
        <a:xfrm>
          <a:off x="7038975" y="952500"/>
          <a:ext cx="9452381" cy="532857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12</xdr:col>
      <xdr:colOff>403412</xdr:colOff>
      <xdr:row>4</xdr:row>
      <xdr:rowOff>425824</xdr:rowOff>
    </xdr:from>
    <xdr:to>
      <xdr:col>28</xdr:col>
      <xdr:colOff>178673</xdr:colOff>
      <xdr:row>36</xdr:row>
      <xdr:rowOff>122242</xdr:rowOff>
    </xdr:to>
    <xdr:pic>
      <xdr:nvPicPr>
        <xdr:cNvPr id="3" name="Picture 2">
          <a:extLst>
            <a:ext uri="{FF2B5EF4-FFF2-40B4-BE49-F238E27FC236}">
              <a16:creationId xmlns:a16="http://schemas.microsoft.com/office/drawing/2014/main" id="{B50EFBD4-B8A6-4255-AB59-0CAFBE5570D8}"/>
            </a:ext>
          </a:extLst>
        </xdr:cNvPr>
        <xdr:cNvPicPr>
          <a:picLocks noChangeAspect="1"/>
        </xdr:cNvPicPr>
      </xdr:nvPicPr>
      <xdr:blipFill>
        <a:blip xmlns:r="http://schemas.openxmlformats.org/officeDocument/2006/relationships" r:embed="rId1"/>
        <a:stretch>
          <a:fillRect/>
        </a:stretch>
      </xdr:blipFill>
      <xdr:spPr>
        <a:xfrm>
          <a:off x="9356912" y="1714500"/>
          <a:ext cx="9452381" cy="591904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3</xdr:col>
      <xdr:colOff>1</xdr:colOff>
      <xdr:row>17</xdr:row>
      <xdr:rowOff>0</xdr:rowOff>
    </xdr:from>
    <xdr:ext cx="9452381" cy="5076191"/>
    <xdr:pic>
      <xdr:nvPicPr>
        <xdr:cNvPr id="2" name="Picture 1">
          <a:extLst>
            <a:ext uri="{FF2B5EF4-FFF2-40B4-BE49-F238E27FC236}">
              <a16:creationId xmlns:a16="http://schemas.microsoft.com/office/drawing/2014/main" id="{12622610-B469-4510-A3CD-90848920D908}"/>
            </a:ext>
          </a:extLst>
        </xdr:cNvPr>
        <xdr:cNvPicPr>
          <a:picLocks noChangeAspect="1"/>
        </xdr:cNvPicPr>
      </xdr:nvPicPr>
      <xdr:blipFill>
        <a:blip xmlns:r="http://schemas.openxmlformats.org/officeDocument/2006/relationships" r:embed="rId1"/>
        <a:stretch>
          <a:fillRect/>
        </a:stretch>
      </xdr:blipFill>
      <xdr:spPr>
        <a:xfrm>
          <a:off x="1828801" y="3238500"/>
          <a:ext cx="9452381" cy="5076191"/>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editAs="oneCell">
    <xdr:from>
      <xdr:col>1</xdr:col>
      <xdr:colOff>11206</xdr:colOff>
      <xdr:row>15</xdr:row>
      <xdr:rowOff>44823</xdr:rowOff>
    </xdr:from>
    <xdr:to>
      <xdr:col>13</xdr:col>
      <xdr:colOff>514849</xdr:colOff>
      <xdr:row>35</xdr:row>
      <xdr:rowOff>2106</xdr:rowOff>
    </xdr:to>
    <xdr:pic>
      <xdr:nvPicPr>
        <xdr:cNvPr id="3" name="Picture 2">
          <a:extLst>
            <a:ext uri="{FF2B5EF4-FFF2-40B4-BE49-F238E27FC236}">
              <a16:creationId xmlns:a16="http://schemas.microsoft.com/office/drawing/2014/main" id="{E5638C9D-2FC7-41A0-BB23-B60956366F29}"/>
            </a:ext>
          </a:extLst>
        </xdr:cNvPr>
        <xdr:cNvPicPr>
          <a:picLocks noChangeAspect="1"/>
        </xdr:cNvPicPr>
      </xdr:nvPicPr>
      <xdr:blipFill>
        <a:blip xmlns:r="http://schemas.openxmlformats.org/officeDocument/2006/relationships" r:embed="rId1"/>
        <a:stretch>
          <a:fillRect/>
        </a:stretch>
      </xdr:blipFill>
      <xdr:spPr>
        <a:xfrm>
          <a:off x="616324" y="3653117"/>
          <a:ext cx="9452381" cy="557142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xdr:colOff>
      <xdr:row>16</xdr:row>
      <xdr:rowOff>0</xdr:rowOff>
    </xdr:from>
    <xdr:to>
      <xdr:col>13</xdr:col>
      <xdr:colOff>498882</xdr:colOff>
      <xdr:row>35</xdr:row>
      <xdr:rowOff>136576</xdr:rowOff>
    </xdr:to>
    <xdr:pic>
      <xdr:nvPicPr>
        <xdr:cNvPr id="3" name="Picture 2">
          <a:extLst>
            <a:ext uri="{FF2B5EF4-FFF2-40B4-BE49-F238E27FC236}">
              <a16:creationId xmlns:a16="http://schemas.microsoft.com/office/drawing/2014/main" id="{8BA4BEB5-6CA9-4FEA-8537-278C064EBC3B}"/>
            </a:ext>
          </a:extLst>
        </xdr:cNvPr>
        <xdr:cNvPicPr>
          <a:picLocks noChangeAspect="1"/>
        </xdr:cNvPicPr>
      </xdr:nvPicPr>
      <xdr:blipFill>
        <a:blip xmlns:r="http://schemas.openxmlformats.org/officeDocument/2006/relationships" r:embed="rId1"/>
        <a:stretch>
          <a:fillRect/>
        </a:stretch>
      </xdr:blipFill>
      <xdr:spPr>
        <a:xfrm>
          <a:off x="605119" y="3787588"/>
          <a:ext cx="9452381" cy="557142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xdr:colOff>
      <xdr:row>36</xdr:row>
      <xdr:rowOff>0</xdr:rowOff>
    </xdr:from>
    <xdr:to>
      <xdr:col>10</xdr:col>
      <xdr:colOff>590235</xdr:colOff>
      <xdr:row>70</xdr:row>
      <xdr:rowOff>30866</xdr:rowOff>
    </xdr:to>
    <xdr:pic>
      <xdr:nvPicPr>
        <xdr:cNvPr id="3" name="Picture 2">
          <a:extLst>
            <a:ext uri="{FF2B5EF4-FFF2-40B4-BE49-F238E27FC236}">
              <a16:creationId xmlns:a16="http://schemas.microsoft.com/office/drawing/2014/main" id="{322048DA-86F7-4E0B-9EAE-742602CEDFB6}"/>
            </a:ext>
          </a:extLst>
        </xdr:cNvPr>
        <xdr:cNvPicPr>
          <a:picLocks noChangeAspect="1"/>
        </xdr:cNvPicPr>
      </xdr:nvPicPr>
      <xdr:blipFill>
        <a:blip xmlns:r="http://schemas.openxmlformats.org/officeDocument/2006/relationships" r:embed="rId1"/>
        <a:stretch>
          <a:fillRect/>
        </a:stretch>
      </xdr:blipFill>
      <xdr:spPr>
        <a:xfrm>
          <a:off x="1766456" y="6511636"/>
          <a:ext cx="9452381" cy="591428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xdr:colOff>
      <xdr:row>19</xdr:row>
      <xdr:rowOff>0</xdr:rowOff>
    </xdr:from>
    <xdr:to>
      <xdr:col>9</xdr:col>
      <xdr:colOff>257114</xdr:colOff>
      <xdr:row>54</xdr:row>
      <xdr:rowOff>37262</xdr:rowOff>
    </xdr:to>
    <xdr:pic>
      <xdr:nvPicPr>
        <xdr:cNvPr id="3" name="Picture 2">
          <a:extLst>
            <a:ext uri="{FF2B5EF4-FFF2-40B4-BE49-F238E27FC236}">
              <a16:creationId xmlns:a16="http://schemas.microsoft.com/office/drawing/2014/main" id="{E11AD812-11B2-413A-A160-0C590997B264}"/>
            </a:ext>
          </a:extLst>
        </xdr:cNvPr>
        <xdr:cNvPicPr>
          <a:picLocks noChangeAspect="1"/>
        </xdr:cNvPicPr>
      </xdr:nvPicPr>
      <xdr:blipFill>
        <a:blip xmlns:r="http://schemas.openxmlformats.org/officeDocument/2006/relationships" r:embed="rId1"/>
        <a:stretch>
          <a:fillRect/>
        </a:stretch>
      </xdr:blipFill>
      <xdr:spPr>
        <a:xfrm>
          <a:off x="1210236" y="3619500"/>
          <a:ext cx="9452381" cy="67000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3</xdr:col>
      <xdr:colOff>0</xdr:colOff>
      <xdr:row>32</xdr:row>
      <xdr:rowOff>0</xdr:rowOff>
    </xdr:from>
    <xdr:to>
      <xdr:col>7</xdr:col>
      <xdr:colOff>402527</xdr:colOff>
      <xdr:row>55</xdr:row>
      <xdr:rowOff>164780</xdr:rowOff>
    </xdr:to>
    <xdr:pic>
      <xdr:nvPicPr>
        <xdr:cNvPr id="4" name="Picture 3">
          <a:extLst>
            <a:ext uri="{FF2B5EF4-FFF2-40B4-BE49-F238E27FC236}">
              <a16:creationId xmlns:a16="http://schemas.microsoft.com/office/drawing/2014/main" id="{B147015B-864D-490A-B57A-901030288B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50559" y="5905500"/>
          <a:ext cx="6050292" cy="428854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3</xdr:col>
      <xdr:colOff>44825</xdr:colOff>
      <xdr:row>2</xdr:row>
      <xdr:rowOff>56028</xdr:rowOff>
    </xdr:from>
    <xdr:to>
      <xdr:col>18</xdr:col>
      <xdr:colOff>420441</xdr:colOff>
      <xdr:row>64</xdr:row>
      <xdr:rowOff>60996</xdr:rowOff>
    </xdr:to>
    <xdr:pic>
      <xdr:nvPicPr>
        <xdr:cNvPr id="3" name="Picture 2">
          <a:extLst>
            <a:ext uri="{FF2B5EF4-FFF2-40B4-BE49-F238E27FC236}">
              <a16:creationId xmlns:a16="http://schemas.microsoft.com/office/drawing/2014/main" id="{436EB7E5-C8DD-4BA4-8447-196FA1DEBCE3}"/>
            </a:ext>
          </a:extLst>
        </xdr:cNvPr>
        <xdr:cNvPicPr>
          <a:picLocks noChangeAspect="1"/>
        </xdr:cNvPicPr>
      </xdr:nvPicPr>
      <xdr:blipFill>
        <a:blip xmlns:r="http://schemas.openxmlformats.org/officeDocument/2006/relationships" r:embed="rId1"/>
        <a:stretch>
          <a:fillRect/>
        </a:stretch>
      </xdr:blipFill>
      <xdr:spPr>
        <a:xfrm>
          <a:off x="3552266" y="649940"/>
          <a:ext cx="9452381" cy="1180476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19050</xdr:colOff>
      <xdr:row>6</xdr:row>
      <xdr:rowOff>114300</xdr:rowOff>
    </xdr:from>
    <xdr:to>
      <xdr:col>20</xdr:col>
      <xdr:colOff>489426</xdr:colOff>
      <xdr:row>39</xdr:row>
      <xdr:rowOff>4030</xdr:rowOff>
    </xdr:to>
    <xdr:pic>
      <xdr:nvPicPr>
        <xdr:cNvPr id="3" name="Picture 2">
          <a:extLst>
            <a:ext uri="{FF2B5EF4-FFF2-40B4-BE49-F238E27FC236}">
              <a16:creationId xmlns:a16="http://schemas.microsoft.com/office/drawing/2014/main" id="{9519BF8D-5940-4CA5-A2E6-5E67413762BD}"/>
            </a:ext>
          </a:extLst>
        </xdr:cNvPr>
        <xdr:cNvPicPr>
          <a:picLocks noChangeAspect="1"/>
        </xdr:cNvPicPr>
      </xdr:nvPicPr>
      <xdr:blipFill>
        <a:blip xmlns:r="http://schemas.openxmlformats.org/officeDocument/2006/relationships" r:embed="rId1"/>
        <a:stretch>
          <a:fillRect/>
        </a:stretch>
      </xdr:blipFill>
      <xdr:spPr>
        <a:xfrm>
          <a:off x="2152650" y="1219200"/>
          <a:ext cx="8890476" cy="586190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5</xdr:col>
      <xdr:colOff>582706</xdr:colOff>
      <xdr:row>4</xdr:row>
      <xdr:rowOff>67236</xdr:rowOff>
    </xdr:from>
    <xdr:to>
      <xdr:col>19</xdr:col>
      <xdr:colOff>386822</xdr:colOff>
      <xdr:row>34</xdr:row>
      <xdr:rowOff>31198</xdr:rowOff>
    </xdr:to>
    <xdr:pic>
      <xdr:nvPicPr>
        <xdr:cNvPr id="2" name="Picture 1">
          <a:extLst>
            <a:ext uri="{FF2B5EF4-FFF2-40B4-BE49-F238E27FC236}">
              <a16:creationId xmlns:a16="http://schemas.microsoft.com/office/drawing/2014/main" id="{F20DAEEB-0D8F-4225-8485-6E8801A578D9}"/>
            </a:ext>
          </a:extLst>
        </xdr:cNvPr>
        <xdr:cNvPicPr>
          <a:picLocks noChangeAspect="1"/>
        </xdr:cNvPicPr>
      </xdr:nvPicPr>
      <xdr:blipFill>
        <a:blip xmlns:r="http://schemas.openxmlformats.org/officeDocument/2006/relationships" r:embed="rId1"/>
        <a:stretch>
          <a:fillRect/>
        </a:stretch>
      </xdr:blipFill>
      <xdr:spPr>
        <a:xfrm>
          <a:off x="8314765" y="829236"/>
          <a:ext cx="9452381" cy="5914286"/>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5</xdr:col>
      <xdr:colOff>520959</xdr:colOff>
      <xdr:row>8</xdr:row>
      <xdr:rowOff>23328</xdr:rowOff>
    </xdr:from>
    <xdr:to>
      <xdr:col>16</xdr:col>
      <xdr:colOff>289959</xdr:colOff>
      <xdr:row>35</xdr:row>
      <xdr:rowOff>23614</xdr:rowOff>
    </xdr:to>
    <xdr:pic>
      <xdr:nvPicPr>
        <xdr:cNvPr id="2" name="Picture 1">
          <a:extLst>
            <a:ext uri="{FF2B5EF4-FFF2-40B4-BE49-F238E27FC236}">
              <a16:creationId xmlns:a16="http://schemas.microsoft.com/office/drawing/2014/main" id="{05EF2546-E471-4EAF-BC34-6D62B1A623E6}"/>
            </a:ext>
          </a:extLst>
        </xdr:cNvPr>
        <xdr:cNvPicPr>
          <a:picLocks noChangeAspect="1"/>
        </xdr:cNvPicPr>
      </xdr:nvPicPr>
      <xdr:blipFill>
        <a:blip xmlns:r="http://schemas.openxmlformats.org/officeDocument/2006/relationships" r:embed="rId1"/>
        <a:stretch>
          <a:fillRect/>
        </a:stretch>
      </xdr:blipFill>
      <xdr:spPr>
        <a:xfrm>
          <a:off x="5419530" y="1718389"/>
          <a:ext cx="6953571" cy="5057866"/>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146005</xdr:colOff>
      <xdr:row>6</xdr:row>
      <xdr:rowOff>80682</xdr:rowOff>
    </xdr:from>
    <xdr:to>
      <xdr:col>23</xdr:col>
      <xdr:colOff>176659</xdr:colOff>
      <xdr:row>24</xdr:row>
      <xdr:rowOff>72891</xdr:rowOff>
    </xdr:to>
    <xdr:pic>
      <xdr:nvPicPr>
        <xdr:cNvPr id="2" name="Picture 1">
          <a:extLst>
            <a:ext uri="{FF2B5EF4-FFF2-40B4-BE49-F238E27FC236}">
              <a16:creationId xmlns:a16="http://schemas.microsoft.com/office/drawing/2014/main" id="{1C5882B2-461B-4A15-8EB6-0F02138DF1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13867" y="1323694"/>
          <a:ext cx="6581961" cy="339930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7</xdr:col>
      <xdr:colOff>424543</xdr:colOff>
      <xdr:row>6</xdr:row>
      <xdr:rowOff>43542</xdr:rowOff>
    </xdr:from>
    <xdr:to>
      <xdr:col>15</xdr:col>
      <xdr:colOff>402103</xdr:colOff>
      <xdr:row>25</xdr:row>
      <xdr:rowOff>130063</xdr:rowOff>
    </xdr:to>
    <xdr:pic>
      <xdr:nvPicPr>
        <xdr:cNvPr id="2" name="Picture 1">
          <a:extLst>
            <a:ext uri="{FF2B5EF4-FFF2-40B4-BE49-F238E27FC236}">
              <a16:creationId xmlns:a16="http://schemas.microsoft.com/office/drawing/2014/main" id="{1A5EDE6C-28D3-4DBE-84B1-614933D744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39555" y="1553254"/>
          <a:ext cx="6048796" cy="384699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0</xdr:colOff>
      <xdr:row>18</xdr:row>
      <xdr:rowOff>0</xdr:rowOff>
    </xdr:from>
    <xdr:to>
      <xdr:col>16</xdr:col>
      <xdr:colOff>312012</xdr:colOff>
      <xdr:row>45</xdr:row>
      <xdr:rowOff>92354</xdr:rowOff>
    </xdr:to>
    <xdr:pic>
      <xdr:nvPicPr>
        <xdr:cNvPr id="2" name="Picture 1">
          <a:extLst>
            <a:ext uri="{FF2B5EF4-FFF2-40B4-BE49-F238E27FC236}">
              <a16:creationId xmlns:a16="http://schemas.microsoft.com/office/drawing/2014/main" id="{6A5FC676-CC7D-4514-BCE0-077F5FC9B7B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72475" y="3695700"/>
          <a:ext cx="6877595" cy="502916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6</xdr:col>
      <xdr:colOff>217714</xdr:colOff>
      <xdr:row>14</xdr:row>
      <xdr:rowOff>21771</xdr:rowOff>
    </xdr:from>
    <xdr:to>
      <xdr:col>15</xdr:col>
      <xdr:colOff>417342</xdr:colOff>
      <xdr:row>30</xdr:row>
      <xdr:rowOff>166025</xdr:rowOff>
    </xdr:to>
    <xdr:pic>
      <xdr:nvPicPr>
        <xdr:cNvPr id="2" name="Picture 1">
          <a:extLst>
            <a:ext uri="{FF2B5EF4-FFF2-40B4-BE49-F238E27FC236}">
              <a16:creationId xmlns:a16="http://schemas.microsoft.com/office/drawing/2014/main" id="{FA656087-3A01-413C-8C7E-6FAD55778D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46839" y="2741158"/>
          <a:ext cx="6095603" cy="2915119"/>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3</xdr:col>
      <xdr:colOff>0</xdr:colOff>
      <xdr:row>21</xdr:row>
      <xdr:rowOff>0</xdr:rowOff>
    </xdr:from>
    <xdr:to>
      <xdr:col>10</xdr:col>
      <xdr:colOff>348907</xdr:colOff>
      <xdr:row>69</xdr:row>
      <xdr:rowOff>43897</xdr:rowOff>
    </xdr:to>
    <xdr:pic>
      <xdr:nvPicPr>
        <xdr:cNvPr id="2" name="Picture 1">
          <a:extLst>
            <a:ext uri="{FF2B5EF4-FFF2-40B4-BE49-F238E27FC236}">
              <a16:creationId xmlns:a16="http://schemas.microsoft.com/office/drawing/2014/main" id="{8FF46CD7-0D9D-4546-BF06-18860DC5A73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1250" y="3676650"/>
          <a:ext cx="6060122" cy="8460212"/>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0</xdr:colOff>
      <xdr:row>24</xdr:row>
      <xdr:rowOff>0</xdr:rowOff>
    </xdr:from>
    <xdr:to>
      <xdr:col>8</xdr:col>
      <xdr:colOff>68007</xdr:colOff>
      <xdr:row>70</xdr:row>
      <xdr:rowOff>150721</xdr:rowOff>
    </xdr:to>
    <xdr:pic>
      <xdr:nvPicPr>
        <xdr:cNvPr id="2" name="Picture 1">
          <a:extLst>
            <a:ext uri="{FF2B5EF4-FFF2-40B4-BE49-F238E27FC236}">
              <a16:creationId xmlns:a16="http://schemas.microsoft.com/office/drawing/2014/main" id="{61E0ECA1-4B2F-4912-84F8-8AB29B549DD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7225" y="4152900"/>
          <a:ext cx="6087832" cy="8212681"/>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5</xdr:col>
      <xdr:colOff>358547</xdr:colOff>
      <xdr:row>6</xdr:row>
      <xdr:rowOff>40822</xdr:rowOff>
    </xdr:from>
    <xdr:to>
      <xdr:col>19</xdr:col>
      <xdr:colOff>375419</xdr:colOff>
      <xdr:row>46</xdr:row>
      <xdr:rowOff>36692</xdr:rowOff>
    </xdr:to>
    <xdr:pic>
      <xdr:nvPicPr>
        <xdr:cNvPr id="2" name="Picture 1">
          <a:extLst>
            <a:ext uri="{FF2B5EF4-FFF2-40B4-BE49-F238E27FC236}">
              <a16:creationId xmlns:a16="http://schemas.microsoft.com/office/drawing/2014/main" id="{B3D4F175-2398-44CB-9077-53E3C3B132D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92609" y="1321934"/>
          <a:ext cx="9439956" cy="7003413"/>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4</xdr:col>
      <xdr:colOff>0</xdr:colOff>
      <xdr:row>5</xdr:row>
      <xdr:rowOff>0</xdr:rowOff>
    </xdr:from>
    <xdr:to>
      <xdr:col>12</xdr:col>
      <xdr:colOff>596413</xdr:colOff>
      <xdr:row>27</xdr:row>
      <xdr:rowOff>31168</xdr:rowOff>
    </xdr:to>
    <xdr:pic>
      <xdr:nvPicPr>
        <xdr:cNvPr id="2" name="Picture 1">
          <a:extLst>
            <a:ext uri="{FF2B5EF4-FFF2-40B4-BE49-F238E27FC236}">
              <a16:creationId xmlns:a16="http://schemas.microsoft.com/office/drawing/2014/main" id="{0A136FDA-0679-4C93-89BD-D8C5AB7AB1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0" y="1133475"/>
          <a:ext cx="6009471" cy="405548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1097280</xdr:colOff>
      <xdr:row>25</xdr:row>
      <xdr:rowOff>176228</xdr:rowOff>
    </xdr:from>
    <xdr:to>
      <xdr:col>9</xdr:col>
      <xdr:colOff>607319</xdr:colOff>
      <xdr:row>70</xdr:row>
      <xdr:rowOff>98503</xdr:rowOff>
    </xdr:to>
    <xdr:pic>
      <xdr:nvPicPr>
        <xdr:cNvPr id="2" name="Picture 1">
          <a:extLst>
            <a:ext uri="{FF2B5EF4-FFF2-40B4-BE49-F238E27FC236}">
              <a16:creationId xmlns:a16="http://schemas.microsoft.com/office/drawing/2014/main" id="{DC06921A-BF3B-454B-8ECD-5E2917B9B94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54505" y="4695840"/>
          <a:ext cx="6693794" cy="7800447"/>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oneCellAnchor>
    <xdr:from>
      <xdr:col>1</xdr:col>
      <xdr:colOff>65174</xdr:colOff>
      <xdr:row>7</xdr:row>
      <xdr:rowOff>18144</xdr:rowOff>
    </xdr:from>
    <xdr:ext cx="565150" cy="650240"/>
    <xdr:sp macro="" textlink="">
      <xdr:nvSpPr>
        <xdr:cNvPr id="2" name="Shape 1932">
          <a:extLst>
            <a:ext uri="{FF2B5EF4-FFF2-40B4-BE49-F238E27FC236}">
              <a16:creationId xmlns:a16="http://schemas.microsoft.com/office/drawing/2014/main" id="{3EB96360-27F9-463A-BE01-C345A2133E27}"/>
            </a:ext>
          </a:extLst>
        </xdr:cNvPr>
        <xdr:cNvSpPr/>
      </xdr:nvSpPr>
      <xdr:spPr>
        <a:xfrm>
          <a:off x="722399" y="1084944"/>
          <a:ext cx="565150" cy="650240"/>
        </a:xfrm>
        <a:custGeom>
          <a:avLst/>
          <a:gdLst/>
          <a:ahLst/>
          <a:cxnLst/>
          <a:rect l="0" t="0" r="0" b="0"/>
          <a:pathLst>
            <a:path w="565150" h="650240">
              <a:moveTo>
                <a:pt x="122631" y="239280"/>
              </a:moveTo>
              <a:lnTo>
                <a:pt x="120611" y="235585"/>
              </a:lnTo>
              <a:lnTo>
                <a:pt x="118300" y="234911"/>
              </a:lnTo>
              <a:lnTo>
                <a:pt x="110312" y="239242"/>
              </a:lnTo>
              <a:lnTo>
                <a:pt x="78600" y="268808"/>
              </a:lnTo>
              <a:lnTo>
                <a:pt x="61772" y="303733"/>
              </a:lnTo>
              <a:lnTo>
                <a:pt x="62903" y="305866"/>
              </a:lnTo>
              <a:lnTo>
                <a:pt x="64922" y="306489"/>
              </a:lnTo>
              <a:lnTo>
                <a:pt x="66040" y="306654"/>
              </a:lnTo>
              <a:lnTo>
                <a:pt x="67665" y="306654"/>
              </a:lnTo>
              <a:lnTo>
                <a:pt x="69176" y="305600"/>
              </a:lnTo>
              <a:lnTo>
                <a:pt x="71678" y="297497"/>
              </a:lnTo>
              <a:lnTo>
                <a:pt x="74383" y="291084"/>
              </a:lnTo>
              <a:lnTo>
                <a:pt x="98171" y="258152"/>
              </a:lnTo>
              <a:lnTo>
                <a:pt x="121945" y="241604"/>
              </a:lnTo>
              <a:lnTo>
                <a:pt x="122631" y="239280"/>
              </a:lnTo>
              <a:close/>
            </a:path>
            <a:path w="565150" h="650240">
              <a:moveTo>
                <a:pt x="129971" y="417449"/>
              </a:moveTo>
              <a:lnTo>
                <a:pt x="129286" y="415137"/>
              </a:lnTo>
              <a:lnTo>
                <a:pt x="122339" y="411365"/>
              </a:lnTo>
              <a:lnTo>
                <a:pt x="117513" y="408127"/>
              </a:lnTo>
              <a:lnTo>
                <a:pt x="111467" y="403148"/>
              </a:lnTo>
              <a:lnTo>
                <a:pt x="109067" y="403377"/>
              </a:lnTo>
              <a:lnTo>
                <a:pt x="106387" y="406628"/>
              </a:lnTo>
              <a:lnTo>
                <a:pt x="124993" y="421297"/>
              </a:lnTo>
              <a:lnTo>
                <a:pt x="125615" y="421297"/>
              </a:lnTo>
              <a:lnTo>
                <a:pt x="126961" y="421297"/>
              </a:lnTo>
              <a:lnTo>
                <a:pt x="128270" y="420573"/>
              </a:lnTo>
              <a:lnTo>
                <a:pt x="129971" y="417449"/>
              </a:lnTo>
              <a:close/>
            </a:path>
            <a:path w="565150" h="650240">
              <a:moveTo>
                <a:pt x="175298" y="333806"/>
              </a:moveTo>
              <a:lnTo>
                <a:pt x="170789" y="329285"/>
              </a:lnTo>
              <a:lnTo>
                <a:pt x="170129" y="329285"/>
              </a:lnTo>
              <a:lnTo>
                <a:pt x="167754" y="330123"/>
              </a:lnTo>
              <a:lnTo>
                <a:pt x="167487" y="330288"/>
              </a:lnTo>
              <a:lnTo>
                <a:pt x="166801" y="330936"/>
              </a:lnTo>
              <a:lnTo>
                <a:pt x="166611" y="331165"/>
              </a:lnTo>
              <a:lnTo>
                <a:pt x="166116" y="331965"/>
              </a:lnTo>
              <a:lnTo>
                <a:pt x="166001" y="332257"/>
              </a:lnTo>
              <a:lnTo>
                <a:pt x="165874" y="332524"/>
              </a:lnTo>
              <a:lnTo>
                <a:pt x="165785" y="332841"/>
              </a:lnTo>
              <a:lnTo>
                <a:pt x="165658" y="333463"/>
              </a:lnTo>
              <a:lnTo>
                <a:pt x="165620" y="333806"/>
              </a:lnTo>
              <a:lnTo>
                <a:pt x="165620" y="334137"/>
              </a:lnTo>
              <a:lnTo>
                <a:pt x="165620" y="334467"/>
              </a:lnTo>
              <a:lnTo>
                <a:pt x="165658" y="334797"/>
              </a:lnTo>
              <a:lnTo>
                <a:pt x="165785" y="335432"/>
              </a:lnTo>
              <a:lnTo>
                <a:pt x="165874" y="335737"/>
              </a:lnTo>
              <a:lnTo>
                <a:pt x="166001" y="336016"/>
              </a:lnTo>
              <a:lnTo>
                <a:pt x="166116" y="336321"/>
              </a:lnTo>
              <a:lnTo>
                <a:pt x="167754" y="338150"/>
              </a:lnTo>
              <a:lnTo>
                <a:pt x="167995" y="338328"/>
              </a:lnTo>
              <a:lnTo>
                <a:pt x="170129" y="338975"/>
              </a:lnTo>
              <a:lnTo>
                <a:pt x="170789" y="338975"/>
              </a:lnTo>
              <a:lnTo>
                <a:pt x="175298" y="334467"/>
              </a:lnTo>
              <a:lnTo>
                <a:pt x="175298" y="333806"/>
              </a:lnTo>
              <a:close/>
            </a:path>
            <a:path w="565150" h="650240">
              <a:moveTo>
                <a:pt x="206438" y="230327"/>
              </a:moveTo>
              <a:lnTo>
                <a:pt x="205320" y="228180"/>
              </a:lnTo>
              <a:lnTo>
                <a:pt x="196253" y="225310"/>
              </a:lnTo>
              <a:lnTo>
                <a:pt x="188734" y="223786"/>
              </a:lnTo>
              <a:lnTo>
                <a:pt x="173050" y="222224"/>
              </a:lnTo>
              <a:lnTo>
                <a:pt x="165379" y="222250"/>
              </a:lnTo>
              <a:lnTo>
                <a:pt x="156044" y="223304"/>
              </a:lnTo>
              <a:lnTo>
                <a:pt x="154546" y="225196"/>
              </a:lnTo>
              <a:lnTo>
                <a:pt x="155016" y="229374"/>
              </a:lnTo>
              <a:lnTo>
                <a:pt x="157022" y="230847"/>
              </a:lnTo>
              <a:lnTo>
                <a:pt x="165709" y="229882"/>
              </a:lnTo>
              <a:lnTo>
                <a:pt x="172847" y="229870"/>
              </a:lnTo>
              <a:lnTo>
                <a:pt x="187452" y="231317"/>
              </a:lnTo>
              <a:lnTo>
                <a:pt x="194449" y="232727"/>
              </a:lnTo>
              <a:lnTo>
                <a:pt x="201409" y="234937"/>
              </a:lnTo>
              <a:lnTo>
                <a:pt x="202171" y="234988"/>
              </a:lnTo>
              <a:lnTo>
                <a:pt x="203784" y="234988"/>
              </a:lnTo>
              <a:lnTo>
                <a:pt x="205295" y="233946"/>
              </a:lnTo>
              <a:lnTo>
                <a:pt x="206438" y="230327"/>
              </a:lnTo>
              <a:close/>
            </a:path>
            <a:path w="565150" h="650240">
              <a:moveTo>
                <a:pt x="215722" y="644067"/>
              </a:moveTo>
              <a:lnTo>
                <a:pt x="214020" y="642366"/>
              </a:lnTo>
              <a:lnTo>
                <a:pt x="187286" y="642366"/>
              </a:lnTo>
              <a:lnTo>
                <a:pt x="185572" y="644067"/>
              </a:lnTo>
              <a:lnTo>
                <a:pt x="185572" y="648284"/>
              </a:lnTo>
              <a:lnTo>
                <a:pt x="187286" y="649986"/>
              </a:lnTo>
              <a:lnTo>
                <a:pt x="211912" y="649986"/>
              </a:lnTo>
              <a:lnTo>
                <a:pt x="214020" y="649986"/>
              </a:lnTo>
              <a:lnTo>
                <a:pt x="215722" y="648284"/>
              </a:lnTo>
              <a:lnTo>
                <a:pt x="215722" y="644067"/>
              </a:lnTo>
              <a:close/>
            </a:path>
            <a:path w="565150" h="650240">
              <a:moveTo>
                <a:pt x="249072" y="42202"/>
              </a:moveTo>
              <a:lnTo>
                <a:pt x="247065" y="38506"/>
              </a:lnTo>
              <a:lnTo>
                <a:pt x="244729" y="37833"/>
              </a:lnTo>
              <a:lnTo>
                <a:pt x="235851" y="42875"/>
              </a:lnTo>
              <a:lnTo>
                <a:pt x="202857" y="68694"/>
              </a:lnTo>
              <a:lnTo>
                <a:pt x="176911" y="101574"/>
              </a:lnTo>
              <a:lnTo>
                <a:pt x="158788" y="142468"/>
              </a:lnTo>
              <a:lnTo>
                <a:pt x="159918" y="144602"/>
              </a:lnTo>
              <a:lnTo>
                <a:pt x="161937" y="145224"/>
              </a:lnTo>
              <a:lnTo>
                <a:pt x="163055" y="145389"/>
              </a:lnTo>
              <a:lnTo>
                <a:pt x="164680" y="145389"/>
              </a:lnTo>
              <a:lnTo>
                <a:pt x="166192" y="144335"/>
              </a:lnTo>
              <a:lnTo>
                <a:pt x="169278" y="135039"/>
              </a:lnTo>
              <a:lnTo>
                <a:pt x="172262" y="127431"/>
              </a:lnTo>
              <a:lnTo>
                <a:pt x="192455" y="92227"/>
              </a:lnTo>
              <a:lnTo>
                <a:pt x="220078" y="63347"/>
              </a:lnTo>
              <a:lnTo>
                <a:pt x="248386" y="44513"/>
              </a:lnTo>
              <a:lnTo>
                <a:pt x="249072" y="42202"/>
              </a:lnTo>
              <a:close/>
            </a:path>
            <a:path w="565150" h="650240">
              <a:moveTo>
                <a:pt x="279717" y="611593"/>
              </a:moveTo>
              <a:lnTo>
                <a:pt x="278015" y="609892"/>
              </a:lnTo>
              <a:lnTo>
                <a:pt x="134975" y="609892"/>
              </a:lnTo>
              <a:lnTo>
                <a:pt x="133273" y="611593"/>
              </a:lnTo>
              <a:lnTo>
                <a:pt x="133273" y="615810"/>
              </a:lnTo>
              <a:lnTo>
                <a:pt x="134975" y="617512"/>
              </a:lnTo>
              <a:lnTo>
                <a:pt x="275907" y="617512"/>
              </a:lnTo>
              <a:lnTo>
                <a:pt x="278015" y="617512"/>
              </a:lnTo>
              <a:lnTo>
                <a:pt x="279717" y="615810"/>
              </a:lnTo>
              <a:lnTo>
                <a:pt x="279717" y="611593"/>
              </a:lnTo>
              <a:close/>
            </a:path>
            <a:path w="565150" h="650240">
              <a:moveTo>
                <a:pt x="325208" y="644067"/>
              </a:moveTo>
              <a:lnTo>
                <a:pt x="323507" y="642366"/>
              </a:lnTo>
              <a:lnTo>
                <a:pt x="238772" y="642366"/>
              </a:lnTo>
              <a:lnTo>
                <a:pt x="237070" y="644067"/>
              </a:lnTo>
              <a:lnTo>
                <a:pt x="237070" y="648284"/>
              </a:lnTo>
              <a:lnTo>
                <a:pt x="238772" y="649986"/>
              </a:lnTo>
              <a:lnTo>
                <a:pt x="321398" y="649986"/>
              </a:lnTo>
              <a:lnTo>
                <a:pt x="323507" y="649986"/>
              </a:lnTo>
              <a:lnTo>
                <a:pt x="325208" y="648284"/>
              </a:lnTo>
              <a:lnTo>
                <a:pt x="325208" y="644067"/>
              </a:lnTo>
              <a:close/>
            </a:path>
            <a:path w="565150" h="650240">
              <a:moveTo>
                <a:pt x="333870" y="189992"/>
              </a:moveTo>
              <a:lnTo>
                <a:pt x="326809" y="182930"/>
              </a:lnTo>
              <a:lnTo>
                <a:pt x="325780" y="182930"/>
              </a:lnTo>
              <a:lnTo>
                <a:pt x="318731" y="189992"/>
              </a:lnTo>
              <a:lnTo>
                <a:pt x="318731" y="190512"/>
              </a:lnTo>
              <a:lnTo>
                <a:pt x="318731" y="191020"/>
              </a:lnTo>
              <a:lnTo>
                <a:pt x="322072" y="196773"/>
              </a:lnTo>
              <a:lnTo>
                <a:pt x="322453" y="197065"/>
              </a:lnTo>
              <a:lnTo>
                <a:pt x="325780" y="198081"/>
              </a:lnTo>
              <a:lnTo>
                <a:pt x="326809" y="198081"/>
              </a:lnTo>
              <a:lnTo>
                <a:pt x="331622" y="195859"/>
              </a:lnTo>
              <a:lnTo>
                <a:pt x="331990" y="195516"/>
              </a:lnTo>
              <a:lnTo>
                <a:pt x="333870" y="191020"/>
              </a:lnTo>
              <a:lnTo>
                <a:pt x="333870" y="189992"/>
              </a:lnTo>
              <a:close/>
            </a:path>
            <a:path w="565150" h="650240">
              <a:moveTo>
                <a:pt x="369620" y="611593"/>
              </a:moveTo>
              <a:lnTo>
                <a:pt x="367919" y="609892"/>
              </a:lnTo>
              <a:lnTo>
                <a:pt x="311886" y="609892"/>
              </a:lnTo>
              <a:lnTo>
                <a:pt x="310184" y="611593"/>
              </a:lnTo>
              <a:lnTo>
                <a:pt x="310184" y="615810"/>
              </a:lnTo>
              <a:lnTo>
                <a:pt x="311886" y="617512"/>
              </a:lnTo>
              <a:lnTo>
                <a:pt x="365810" y="617512"/>
              </a:lnTo>
              <a:lnTo>
                <a:pt x="367919" y="617512"/>
              </a:lnTo>
              <a:lnTo>
                <a:pt x="369620" y="615810"/>
              </a:lnTo>
              <a:lnTo>
                <a:pt x="369620" y="611593"/>
              </a:lnTo>
              <a:close/>
            </a:path>
            <a:path w="565150" h="650240">
              <a:moveTo>
                <a:pt x="380149" y="28689"/>
              </a:moveTo>
              <a:lnTo>
                <a:pt x="342506" y="18910"/>
              </a:lnTo>
              <a:lnTo>
                <a:pt x="324586" y="18021"/>
              </a:lnTo>
              <a:lnTo>
                <a:pt x="315836" y="18275"/>
              </a:lnTo>
              <a:lnTo>
                <a:pt x="305193" y="19227"/>
              </a:lnTo>
              <a:lnTo>
                <a:pt x="303682" y="21107"/>
              </a:lnTo>
              <a:lnTo>
                <a:pt x="304152" y="25285"/>
              </a:lnTo>
              <a:lnTo>
                <a:pt x="306070" y="26771"/>
              </a:lnTo>
              <a:lnTo>
                <a:pt x="316280" y="25882"/>
              </a:lnTo>
              <a:lnTo>
                <a:pt x="324624" y="25641"/>
              </a:lnTo>
              <a:lnTo>
                <a:pt x="366839" y="30899"/>
              </a:lnTo>
              <a:lnTo>
                <a:pt x="374726" y="33172"/>
              </a:lnTo>
              <a:lnTo>
                <a:pt x="375881" y="33350"/>
              </a:lnTo>
              <a:lnTo>
                <a:pt x="377494" y="33350"/>
              </a:lnTo>
              <a:lnTo>
                <a:pt x="379006" y="32321"/>
              </a:lnTo>
              <a:lnTo>
                <a:pt x="380149" y="28689"/>
              </a:lnTo>
              <a:close/>
            </a:path>
            <a:path w="565150" h="650240">
              <a:moveTo>
                <a:pt x="475056" y="191808"/>
              </a:moveTo>
              <a:lnTo>
                <a:pt x="467753" y="145834"/>
              </a:lnTo>
              <a:lnTo>
                <a:pt x="465658" y="144716"/>
              </a:lnTo>
              <a:lnTo>
                <a:pt x="461594" y="145948"/>
              </a:lnTo>
              <a:lnTo>
                <a:pt x="460476" y="148082"/>
              </a:lnTo>
              <a:lnTo>
                <a:pt x="462965" y="156692"/>
              </a:lnTo>
              <a:lnTo>
                <a:pt x="464527" y="163449"/>
              </a:lnTo>
              <a:lnTo>
                <a:pt x="465759" y="170319"/>
              </a:lnTo>
              <a:lnTo>
                <a:pt x="466674" y="177279"/>
              </a:lnTo>
              <a:lnTo>
                <a:pt x="467233" y="184594"/>
              </a:lnTo>
              <a:lnTo>
                <a:pt x="467436" y="191820"/>
              </a:lnTo>
              <a:lnTo>
                <a:pt x="467271" y="198996"/>
              </a:lnTo>
              <a:lnTo>
                <a:pt x="466534" y="208292"/>
              </a:lnTo>
              <a:lnTo>
                <a:pt x="468058" y="210159"/>
              </a:lnTo>
              <a:lnTo>
                <a:pt x="470535" y="210388"/>
              </a:lnTo>
              <a:lnTo>
                <a:pt x="472465" y="210388"/>
              </a:lnTo>
              <a:lnTo>
                <a:pt x="474116" y="208915"/>
              </a:lnTo>
              <a:lnTo>
                <a:pt x="474878" y="199377"/>
              </a:lnTo>
              <a:lnTo>
                <a:pt x="475056" y="191808"/>
              </a:lnTo>
              <a:close/>
            </a:path>
            <a:path w="565150" h="650240">
              <a:moveTo>
                <a:pt x="499237" y="191820"/>
              </a:moveTo>
              <a:lnTo>
                <a:pt x="493763" y="148653"/>
              </a:lnTo>
              <a:lnTo>
                <a:pt x="478421" y="109562"/>
              </a:lnTo>
              <a:lnTo>
                <a:pt x="454164" y="75184"/>
              </a:lnTo>
              <a:lnTo>
                <a:pt x="434682" y="56654"/>
              </a:lnTo>
              <a:lnTo>
                <a:pt x="432295" y="56883"/>
              </a:lnTo>
              <a:lnTo>
                <a:pt x="429602" y="60121"/>
              </a:lnTo>
              <a:lnTo>
                <a:pt x="429831" y="62522"/>
              </a:lnTo>
              <a:lnTo>
                <a:pt x="437286" y="68961"/>
              </a:lnTo>
              <a:lnTo>
                <a:pt x="442988" y="74447"/>
              </a:lnTo>
              <a:lnTo>
                <a:pt x="467804" y="106286"/>
              </a:lnTo>
              <a:lnTo>
                <a:pt x="484162" y="142773"/>
              </a:lnTo>
              <a:lnTo>
                <a:pt x="491401" y="183337"/>
              </a:lnTo>
              <a:lnTo>
                <a:pt x="491617" y="191820"/>
              </a:lnTo>
              <a:lnTo>
                <a:pt x="491426" y="200266"/>
              </a:lnTo>
              <a:lnTo>
                <a:pt x="484174" y="241820"/>
              </a:lnTo>
              <a:lnTo>
                <a:pt x="467347" y="279019"/>
              </a:lnTo>
              <a:lnTo>
                <a:pt x="452081" y="300075"/>
              </a:lnTo>
              <a:lnTo>
                <a:pt x="452285" y="302475"/>
              </a:lnTo>
              <a:lnTo>
                <a:pt x="454609" y="304431"/>
              </a:lnTo>
              <a:lnTo>
                <a:pt x="455472" y="304723"/>
              </a:lnTo>
              <a:lnTo>
                <a:pt x="456349" y="304723"/>
              </a:lnTo>
              <a:lnTo>
                <a:pt x="457441" y="304723"/>
              </a:lnTo>
              <a:lnTo>
                <a:pt x="482092" y="267779"/>
              </a:lnTo>
              <a:lnTo>
                <a:pt x="495833" y="226733"/>
              </a:lnTo>
              <a:lnTo>
                <a:pt x="499033" y="200634"/>
              </a:lnTo>
              <a:lnTo>
                <a:pt x="499237" y="191820"/>
              </a:lnTo>
              <a:close/>
            </a:path>
            <a:path w="565150" h="650240">
              <a:moveTo>
                <a:pt x="564883" y="586943"/>
              </a:moveTo>
              <a:lnTo>
                <a:pt x="563181" y="585241"/>
              </a:lnTo>
              <a:lnTo>
                <a:pt x="365645" y="585241"/>
              </a:lnTo>
              <a:lnTo>
                <a:pt x="360984" y="487705"/>
              </a:lnTo>
              <a:lnTo>
                <a:pt x="393839" y="487705"/>
              </a:lnTo>
              <a:lnTo>
                <a:pt x="425526" y="519493"/>
              </a:lnTo>
              <a:lnTo>
                <a:pt x="426504" y="519887"/>
              </a:lnTo>
              <a:lnTo>
                <a:pt x="484276" y="519887"/>
              </a:lnTo>
              <a:lnTo>
                <a:pt x="516775" y="552475"/>
              </a:lnTo>
              <a:lnTo>
                <a:pt x="517753" y="552843"/>
              </a:lnTo>
              <a:lnTo>
                <a:pt x="518731" y="552843"/>
              </a:lnTo>
              <a:lnTo>
                <a:pt x="519709" y="552843"/>
              </a:lnTo>
              <a:lnTo>
                <a:pt x="520687" y="552475"/>
              </a:lnTo>
              <a:lnTo>
                <a:pt x="522909" y="550252"/>
              </a:lnTo>
              <a:lnTo>
                <a:pt x="522909" y="547827"/>
              </a:lnTo>
              <a:lnTo>
                <a:pt x="487832" y="512673"/>
              </a:lnTo>
              <a:lnTo>
                <a:pt x="486867" y="512267"/>
              </a:lnTo>
              <a:lnTo>
                <a:pt x="429094" y="512267"/>
              </a:lnTo>
              <a:lnTo>
                <a:pt x="397408" y="480491"/>
              </a:lnTo>
              <a:lnTo>
                <a:pt x="396443" y="480085"/>
              </a:lnTo>
              <a:lnTo>
                <a:pt x="360616" y="480085"/>
              </a:lnTo>
              <a:lnTo>
                <a:pt x="355142" y="365315"/>
              </a:lnTo>
              <a:lnTo>
                <a:pt x="349808" y="269405"/>
              </a:lnTo>
              <a:lnTo>
                <a:pt x="382003" y="322719"/>
              </a:lnTo>
              <a:lnTo>
                <a:pt x="379971" y="323621"/>
              </a:lnTo>
              <a:lnTo>
                <a:pt x="373659" y="326085"/>
              </a:lnTo>
              <a:lnTo>
                <a:pt x="365264" y="328828"/>
              </a:lnTo>
              <a:lnTo>
                <a:pt x="364134" y="330949"/>
              </a:lnTo>
              <a:lnTo>
                <a:pt x="365252" y="334606"/>
              </a:lnTo>
              <a:lnTo>
                <a:pt x="366763" y="335661"/>
              </a:lnTo>
              <a:lnTo>
                <a:pt x="368388" y="335661"/>
              </a:lnTo>
              <a:lnTo>
                <a:pt x="368757" y="335661"/>
              </a:lnTo>
              <a:lnTo>
                <a:pt x="376250" y="333248"/>
              </a:lnTo>
              <a:lnTo>
                <a:pt x="382905" y="330657"/>
              </a:lnTo>
              <a:lnTo>
                <a:pt x="385978" y="329285"/>
              </a:lnTo>
              <a:lnTo>
                <a:pt x="414020" y="375704"/>
              </a:lnTo>
              <a:lnTo>
                <a:pt x="416687" y="380326"/>
              </a:lnTo>
              <a:lnTo>
                <a:pt x="421652" y="383197"/>
              </a:lnTo>
              <a:lnTo>
                <a:pt x="429602" y="383197"/>
              </a:lnTo>
              <a:lnTo>
                <a:pt x="432193" y="382498"/>
              </a:lnTo>
              <a:lnTo>
                <a:pt x="441617" y="377024"/>
              </a:lnTo>
              <a:lnTo>
                <a:pt x="441998" y="375577"/>
              </a:lnTo>
              <a:lnTo>
                <a:pt x="444080" y="367817"/>
              </a:lnTo>
              <a:lnTo>
                <a:pt x="440004" y="360730"/>
              </a:lnTo>
              <a:lnTo>
                <a:pt x="435394" y="352361"/>
              </a:lnTo>
              <a:lnTo>
                <a:pt x="435394" y="367995"/>
              </a:lnTo>
              <a:lnTo>
                <a:pt x="434162" y="372541"/>
              </a:lnTo>
              <a:lnTo>
                <a:pt x="429526" y="375234"/>
              </a:lnTo>
              <a:lnTo>
                <a:pt x="428269" y="375577"/>
              </a:lnTo>
              <a:lnTo>
                <a:pt x="424370" y="375577"/>
              </a:lnTo>
              <a:lnTo>
                <a:pt x="421932" y="374167"/>
              </a:lnTo>
              <a:lnTo>
                <a:pt x="420573" y="371817"/>
              </a:lnTo>
              <a:lnTo>
                <a:pt x="392887" y="326009"/>
              </a:lnTo>
              <a:lnTo>
                <a:pt x="395884" y="324485"/>
              </a:lnTo>
              <a:lnTo>
                <a:pt x="402221" y="320916"/>
              </a:lnTo>
              <a:lnTo>
                <a:pt x="407530" y="317550"/>
              </a:lnTo>
              <a:lnTo>
                <a:pt x="433362" y="364477"/>
              </a:lnTo>
              <a:lnTo>
                <a:pt x="435394" y="367995"/>
              </a:lnTo>
              <a:lnTo>
                <a:pt x="435394" y="352361"/>
              </a:lnTo>
              <a:lnTo>
                <a:pt x="413829" y="313182"/>
              </a:lnTo>
              <a:lnTo>
                <a:pt x="414451" y="312737"/>
              </a:lnTo>
              <a:lnTo>
                <a:pt x="445046" y="282308"/>
              </a:lnTo>
              <a:lnTo>
                <a:pt x="458127" y="261581"/>
              </a:lnTo>
              <a:lnTo>
                <a:pt x="457454" y="259257"/>
              </a:lnTo>
              <a:lnTo>
                <a:pt x="453745" y="257251"/>
              </a:lnTo>
              <a:lnTo>
                <a:pt x="451446" y="257924"/>
              </a:lnTo>
              <a:lnTo>
                <a:pt x="446811" y="266077"/>
              </a:lnTo>
              <a:lnTo>
                <a:pt x="442988" y="272046"/>
              </a:lnTo>
              <a:lnTo>
                <a:pt x="415467" y="302272"/>
              </a:lnTo>
              <a:lnTo>
                <a:pt x="410121" y="306451"/>
              </a:lnTo>
              <a:lnTo>
                <a:pt x="403860" y="295084"/>
              </a:lnTo>
              <a:lnTo>
                <a:pt x="403860" y="310870"/>
              </a:lnTo>
              <a:lnTo>
                <a:pt x="398310" y="314375"/>
              </a:lnTo>
              <a:lnTo>
                <a:pt x="392303" y="317754"/>
              </a:lnTo>
              <a:lnTo>
                <a:pt x="388937" y="319468"/>
              </a:lnTo>
              <a:lnTo>
                <a:pt x="348907" y="253187"/>
              </a:lnTo>
              <a:lnTo>
                <a:pt x="348843" y="252006"/>
              </a:lnTo>
              <a:lnTo>
                <a:pt x="347522" y="250901"/>
              </a:lnTo>
              <a:lnTo>
                <a:pt x="328383" y="219227"/>
              </a:lnTo>
              <a:lnTo>
                <a:pt x="330136" y="219049"/>
              </a:lnTo>
              <a:lnTo>
                <a:pt x="333895" y="218287"/>
              </a:lnTo>
              <a:lnTo>
                <a:pt x="345668" y="211747"/>
              </a:lnTo>
              <a:lnTo>
                <a:pt x="347941" y="209435"/>
              </a:lnTo>
              <a:lnTo>
                <a:pt x="403860" y="310870"/>
              </a:lnTo>
              <a:lnTo>
                <a:pt x="403860" y="295084"/>
              </a:lnTo>
              <a:lnTo>
                <a:pt x="352615" y="201942"/>
              </a:lnTo>
              <a:lnTo>
                <a:pt x="353263" y="200355"/>
              </a:lnTo>
              <a:lnTo>
                <a:pt x="353504" y="199783"/>
              </a:lnTo>
              <a:lnTo>
                <a:pt x="353860" y="198602"/>
              </a:lnTo>
              <a:lnTo>
                <a:pt x="354025" y="198094"/>
              </a:lnTo>
              <a:lnTo>
                <a:pt x="354215" y="197129"/>
              </a:lnTo>
              <a:lnTo>
                <a:pt x="354418" y="196189"/>
              </a:lnTo>
              <a:lnTo>
                <a:pt x="354787" y="194271"/>
              </a:lnTo>
              <a:lnTo>
                <a:pt x="354863" y="193421"/>
              </a:lnTo>
              <a:lnTo>
                <a:pt x="354838" y="191579"/>
              </a:lnTo>
              <a:lnTo>
                <a:pt x="354787" y="186715"/>
              </a:lnTo>
              <a:lnTo>
                <a:pt x="354749" y="186563"/>
              </a:lnTo>
              <a:lnTo>
                <a:pt x="354253" y="184137"/>
              </a:lnTo>
              <a:lnTo>
                <a:pt x="354152" y="183565"/>
              </a:lnTo>
              <a:lnTo>
                <a:pt x="354037" y="182981"/>
              </a:lnTo>
              <a:lnTo>
                <a:pt x="353504" y="181267"/>
              </a:lnTo>
              <a:lnTo>
                <a:pt x="411060" y="78625"/>
              </a:lnTo>
              <a:lnTo>
                <a:pt x="416902" y="83273"/>
              </a:lnTo>
              <a:lnTo>
                <a:pt x="417766" y="83566"/>
              </a:lnTo>
              <a:lnTo>
                <a:pt x="418630" y="83566"/>
              </a:lnTo>
              <a:lnTo>
                <a:pt x="419722" y="83566"/>
              </a:lnTo>
              <a:lnTo>
                <a:pt x="420801" y="83096"/>
              </a:lnTo>
              <a:lnTo>
                <a:pt x="422897" y="80581"/>
              </a:lnTo>
              <a:lnTo>
                <a:pt x="422681" y="78181"/>
              </a:lnTo>
              <a:lnTo>
                <a:pt x="415556" y="72453"/>
              </a:lnTo>
              <a:lnTo>
                <a:pt x="414820" y="71932"/>
              </a:lnTo>
              <a:lnTo>
                <a:pt x="441388" y="24612"/>
              </a:lnTo>
              <a:lnTo>
                <a:pt x="445579" y="17487"/>
              </a:lnTo>
              <a:lnTo>
                <a:pt x="443293" y="8623"/>
              </a:lnTo>
              <a:lnTo>
                <a:pt x="443204" y="8267"/>
              </a:lnTo>
              <a:lnTo>
                <a:pt x="436892" y="4546"/>
              </a:lnTo>
              <a:lnTo>
                <a:pt x="436892" y="17233"/>
              </a:lnTo>
              <a:lnTo>
                <a:pt x="434784" y="20815"/>
              </a:lnTo>
              <a:lnTo>
                <a:pt x="408571" y="67513"/>
              </a:lnTo>
              <a:lnTo>
                <a:pt x="404825" y="65074"/>
              </a:lnTo>
              <a:lnTo>
                <a:pt x="404825" y="74168"/>
              </a:lnTo>
              <a:lnTo>
                <a:pt x="349237" y="173215"/>
              </a:lnTo>
              <a:lnTo>
                <a:pt x="349059" y="172948"/>
              </a:lnTo>
              <a:lnTo>
                <a:pt x="347878" y="171513"/>
              </a:lnTo>
              <a:lnTo>
                <a:pt x="347294" y="170929"/>
              </a:lnTo>
              <a:lnTo>
                <a:pt x="347294" y="192392"/>
              </a:lnTo>
              <a:lnTo>
                <a:pt x="347192" y="193421"/>
              </a:lnTo>
              <a:lnTo>
                <a:pt x="346608" y="196278"/>
              </a:lnTo>
              <a:lnTo>
                <a:pt x="346405" y="196888"/>
              </a:lnTo>
              <a:lnTo>
                <a:pt x="346202" y="197510"/>
              </a:lnTo>
              <a:lnTo>
                <a:pt x="346138" y="197662"/>
              </a:lnTo>
              <a:lnTo>
                <a:pt x="345351" y="199377"/>
              </a:lnTo>
              <a:lnTo>
                <a:pt x="344932" y="200113"/>
              </a:lnTo>
              <a:lnTo>
                <a:pt x="344309" y="201307"/>
              </a:lnTo>
              <a:lnTo>
                <a:pt x="344309" y="201510"/>
              </a:lnTo>
              <a:lnTo>
                <a:pt x="342963" y="203492"/>
              </a:lnTo>
              <a:lnTo>
                <a:pt x="327837" y="211747"/>
              </a:lnTo>
              <a:lnTo>
                <a:pt x="324726" y="211734"/>
              </a:lnTo>
              <a:lnTo>
                <a:pt x="323227" y="211442"/>
              </a:lnTo>
              <a:lnTo>
                <a:pt x="322097" y="211213"/>
              </a:lnTo>
              <a:lnTo>
                <a:pt x="321919" y="211175"/>
              </a:lnTo>
              <a:lnTo>
                <a:pt x="320687" y="210908"/>
              </a:lnTo>
              <a:lnTo>
                <a:pt x="319366" y="210489"/>
              </a:lnTo>
              <a:lnTo>
                <a:pt x="316852" y="209423"/>
              </a:lnTo>
              <a:lnTo>
                <a:pt x="315658" y="208775"/>
              </a:lnTo>
              <a:lnTo>
                <a:pt x="314490" y="207975"/>
              </a:lnTo>
              <a:lnTo>
                <a:pt x="313829" y="207568"/>
              </a:lnTo>
              <a:lnTo>
                <a:pt x="313702" y="207479"/>
              </a:lnTo>
              <a:lnTo>
                <a:pt x="313728" y="207137"/>
              </a:lnTo>
              <a:lnTo>
                <a:pt x="312115" y="205346"/>
              </a:lnTo>
              <a:lnTo>
                <a:pt x="311327" y="205295"/>
              </a:lnTo>
              <a:lnTo>
                <a:pt x="311073" y="205016"/>
              </a:lnTo>
              <a:lnTo>
                <a:pt x="310553" y="204355"/>
              </a:lnTo>
              <a:lnTo>
                <a:pt x="309816" y="203504"/>
              </a:lnTo>
              <a:lnTo>
                <a:pt x="309499" y="203365"/>
              </a:lnTo>
              <a:lnTo>
                <a:pt x="308825" y="202298"/>
              </a:lnTo>
              <a:lnTo>
                <a:pt x="305269" y="192392"/>
              </a:lnTo>
              <a:lnTo>
                <a:pt x="305384" y="187617"/>
              </a:lnTo>
              <a:lnTo>
                <a:pt x="308165" y="179717"/>
              </a:lnTo>
              <a:lnTo>
                <a:pt x="308660" y="178955"/>
              </a:lnTo>
              <a:lnTo>
                <a:pt x="324078" y="169646"/>
              </a:lnTo>
              <a:lnTo>
                <a:pt x="325259" y="169519"/>
              </a:lnTo>
              <a:lnTo>
                <a:pt x="325412" y="169418"/>
              </a:lnTo>
              <a:lnTo>
                <a:pt x="327774" y="169418"/>
              </a:lnTo>
              <a:lnTo>
                <a:pt x="345846" y="182689"/>
              </a:lnTo>
              <a:lnTo>
                <a:pt x="346227" y="183616"/>
              </a:lnTo>
              <a:lnTo>
                <a:pt x="346646" y="184873"/>
              </a:lnTo>
              <a:lnTo>
                <a:pt x="347192" y="187617"/>
              </a:lnTo>
              <a:lnTo>
                <a:pt x="347294" y="192392"/>
              </a:lnTo>
              <a:lnTo>
                <a:pt x="347294" y="170929"/>
              </a:lnTo>
              <a:lnTo>
                <a:pt x="345782" y="169418"/>
              </a:lnTo>
              <a:lnTo>
                <a:pt x="345274" y="168910"/>
              </a:lnTo>
              <a:lnTo>
                <a:pt x="343839" y="167728"/>
              </a:lnTo>
              <a:lnTo>
                <a:pt x="330492" y="162064"/>
              </a:lnTo>
              <a:lnTo>
                <a:pt x="390017" y="65417"/>
              </a:lnTo>
              <a:lnTo>
                <a:pt x="392430" y="66624"/>
              </a:lnTo>
              <a:lnTo>
                <a:pt x="399821" y="70891"/>
              </a:lnTo>
              <a:lnTo>
                <a:pt x="404825" y="74168"/>
              </a:lnTo>
              <a:lnTo>
                <a:pt x="404825" y="65074"/>
              </a:lnTo>
              <a:lnTo>
                <a:pt x="403809" y="64401"/>
              </a:lnTo>
              <a:lnTo>
                <a:pt x="397611" y="60769"/>
              </a:lnTo>
              <a:lnTo>
                <a:pt x="394004" y="58928"/>
              </a:lnTo>
              <a:lnTo>
                <a:pt x="422148" y="13246"/>
              </a:lnTo>
              <a:lnTo>
                <a:pt x="424129" y="9867"/>
              </a:lnTo>
              <a:lnTo>
                <a:pt x="428840" y="8623"/>
              </a:lnTo>
              <a:lnTo>
                <a:pt x="435711" y="12700"/>
              </a:lnTo>
              <a:lnTo>
                <a:pt x="436892" y="17233"/>
              </a:lnTo>
              <a:lnTo>
                <a:pt x="436892" y="4546"/>
              </a:lnTo>
              <a:lnTo>
                <a:pt x="429221" y="0"/>
              </a:lnTo>
              <a:lnTo>
                <a:pt x="419569" y="2552"/>
              </a:lnTo>
              <a:lnTo>
                <a:pt x="415620" y="9321"/>
              </a:lnTo>
              <a:lnTo>
                <a:pt x="387134" y="55575"/>
              </a:lnTo>
              <a:lnTo>
                <a:pt x="347776" y="43878"/>
              </a:lnTo>
              <a:lnTo>
                <a:pt x="324853" y="42189"/>
              </a:lnTo>
              <a:lnTo>
                <a:pt x="317296" y="42405"/>
              </a:lnTo>
              <a:lnTo>
                <a:pt x="278168" y="49809"/>
              </a:lnTo>
              <a:lnTo>
                <a:pt x="277037" y="51943"/>
              </a:lnTo>
              <a:lnTo>
                <a:pt x="278282" y="55956"/>
              </a:lnTo>
              <a:lnTo>
                <a:pt x="280377" y="57111"/>
              </a:lnTo>
              <a:lnTo>
                <a:pt x="290614" y="54152"/>
              </a:lnTo>
              <a:lnTo>
                <a:pt x="297192" y="52654"/>
              </a:lnTo>
              <a:lnTo>
                <a:pt x="303885" y="51460"/>
              </a:lnTo>
              <a:lnTo>
                <a:pt x="310667" y="50584"/>
              </a:lnTo>
              <a:lnTo>
                <a:pt x="317690" y="50025"/>
              </a:lnTo>
              <a:lnTo>
                <a:pt x="324891" y="49822"/>
              </a:lnTo>
              <a:lnTo>
                <a:pt x="332168" y="49987"/>
              </a:lnTo>
              <a:lnTo>
                <a:pt x="374230" y="58483"/>
              </a:lnTo>
              <a:lnTo>
                <a:pt x="383108" y="62128"/>
              </a:lnTo>
              <a:lnTo>
                <a:pt x="321487" y="162179"/>
              </a:lnTo>
              <a:lnTo>
                <a:pt x="321030" y="162267"/>
              </a:lnTo>
              <a:lnTo>
                <a:pt x="320814" y="162293"/>
              </a:lnTo>
              <a:lnTo>
                <a:pt x="318579" y="162763"/>
              </a:lnTo>
              <a:lnTo>
                <a:pt x="307289" y="168922"/>
              </a:lnTo>
              <a:lnTo>
                <a:pt x="305117" y="171094"/>
              </a:lnTo>
              <a:lnTo>
                <a:pt x="304622" y="171589"/>
              </a:lnTo>
              <a:lnTo>
                <a:pt x="303453" y="173012"/>
              </a:lnTo>
              <a:lnTo>
                <a:pt x="300278" y="173113"/>
              </a:lnTo>
              <a:lnTo>
                <a:pt x="300278" y="202692"/>
              </a:lnTo>
              <a:lnTo>
                <a:pt x="122555" y="195656"/>
              </a:lnTo>
              <a:lnTo>
                <a:pt x="118516" y="195567"/>
              </a:lnTo>
              <a:lnTo>
                <a:pt x="115252" y="192189"/>
              </a:lnTo>
              <a:lnTo>
                <a:pt x="115404" y="184137"/>
              </a:lnTo>
              <a:lnTo>
                <a:pt x="118706" y="180886"/>
              </a:lnTo>
              <a:lnTo>
                <a:pt x="299288" y="180721"/>
              </a:lnTo>
              <a:lnTo>
                <a:pt x="299072" y="181267"/>
              </a:lnTo>
              <a:lnTo>
                <a:pt x="298564" y="182981"/>
              </a:lnTo>
              <a:lnTo>
                <a:pt x="298183" y="184861"/>
              </a:lnTo>
              <a:lnTo>
                <a:pt x="297815" y="186563"/>
              </a:lnTo>
              <a:lnTo>
                <a:pt x="297700" y="193382"/>
              </a:lnTo>
              <a:lnTo>
                <a:pt x="300278" y="202692"/>
              </a:lnTo>
              <a:lnTo>
                <a:pt x="300278" y="173113"/>
              </a:lnTo>
              <a:lnTo>
                <a:pt x="114592" y="173266"/>
              </a:lnTo>
              <a:lnTo>
                <a:pt x="107873" y="179870"/>
              </a:lnTo>
              <a:lnTo>
                <a:pt x="107708" y="187604"/>
              </a:lnTo>
              <a:lnTo>
                <a:pt x="107607" y="196278"/>
              </a:lnTo>
              <a:lnTo>
                <a:pt x="114173" y="203111"/>
              </a:lnTo>
              <a:lnTo>
                <a:pt x="122339" y="203276"/>
              </a:lnTo>
              <a:lnTo>
                <a:pt x="305701" y="210527"/>
              </a:lnTo>
              <a:lnTo>
                <a:pt x="305879" y="210718"/>
              </a:lnTo>
              <a:lnTo>
                <a:pt x="297942" y="356387"/>
              </a:lnTo>
              <a:lnTo>
                <a:pt x="292506" y="355434"/>
              </a:lnTo>
              <a:lnTo>
                <a:pt x="284264" y="353580"/>
              </a:lnTo>
              <a:lnTo>
                <a:pt x="281266" y="352755"/>
              </a:lnTo>
              <a:lnTo>
                <a:pt x="282651" y="338848"/>
              </a:lnTo>
              <a:lnTo>
                <a:pt x="282638" y="331165"/>
              </a:lnTo>
              <a:lnTo>
                <a:pt x="272440" y="288086"/>
              </a:lnTo>
              <a:lnTo>
                <a:pt x="247065" y="252768"/>
              </a:lnTo>
              <a:lnTo>
                <a:pt x="240093" y="246989"/>
              </a:lnTo>
              <a:lnTo>
                <a:pt x="237693" y="247192"/>
              </a:lnTo>
              <a:lnTo>
                <a:pt x="235000" y="250431"/>
              </a:lnTo>
              <a:lnTo>
                <a:pt x="235216" y="252844"/>
              </a:lnTo>
              <a:lnTo>
                <a:pt x="241833" y="258318"/>
              </a:lnTo>
              <a:lnTo>
                <a:pt x="246595" y="263144"/>
              </a:lnTo>
              <a:lnTo>
                <a:pt x="268147" y="297561"/>
              </a:lnTo>
              <a:lnTo>
                <a:pt x="275018" y="338594"/>
              </a:lnTo>
              <a:lnTo>
                <a:pt x="273824" y="350558"/>
              </a:lnTo>
              <a:lnTo>
                <a:pt x="239039" y="334492"/>
              </a:lnTo>
              <a:lnTo>
                <a:pt x="217792" y="319074"/>
              </a:lnTo>
              <a:lnTo>
                <a:pt x="215392" y="319290"/>
              </a:lnTo>
              <a:lnTo>
                <a:pt x="212699" y="322516"/>
              </a:lnTo>
              <a:lnTo>
                <a:pt x="212915" y="324916"/>
              </a:lnTo>
              <a:lnTo>
                <a:pt x="221145" y="331508"/>
              </a:lnTo>
              <a:lnTo>
                <a:pt x="257886" y="352691"/>
              </a:lnTo>
              <a:lnTo>
                <a:pt x="272529" y="358152"/>
              </a:lnTo>
              <a:lnTo>
                <a:pt x="272249" y="359562"/>
              </a:lnTo>
              <a:lnTo>
                <a:pt x="254965" y="397268"/>
              </a:lnTo>
              <a:lnTo>
                <a:pt x="249377" y="403898"/>
              </a:lnTo>
              <a:lnTo>
                <a:pt x="249580" y="406311"/>
              </a:lnTo>
              <a:lnTo>
                <a:pt x="251904" y="408266"/>
              </a:lnTo>
              <a:lnTo>
                <a:pt x="252768" y="408559"/>
              </a:lnTo>
              <a:lnTo>
                <a:pt x="253644" y="408559"/>
              </a:lnTo>
              <a:lnTo>
                <a:pt x="254723" y="408559"/>
              </a:lnTo>
              <a:lnTo>
                <a:pt x="275209" y="375831"/>
              </a:lnTo>
              <a:lnTo>
                <a:pt x="279882" y="360273"/>
              </a:lnTo>
              <a:lnTo>
                <a:pt x="282397" y="360959"/>
              </a:lnTo>
              <a:lnTo>
                <a:pt x="291007" y="362902"/>
              </a:lnTo>
              <a:lnTo>
                <a:pt x="297522" y="364045"/>
              </a:lnTo>
              <a:lnTo>
                <a:pt x="297459" y="365353"/>
              </a:lnTo>
              <a:lnTo>
                <a:pt x="291985" y="479945"/>
              </a:lnTo>
              <a:lnTo>
                <a:pt x="191897" y="479945"/>
              </a:lnTo>
              <a:lnTo>
                <a:pt x="190284" y="445871"/>
              </a:lnTo>
              <a:lnTo>
                <a:pt x="187172" y="390067"/>
              </a:lnTo>
              <a:lnTo>
                <a:pt x="225361" y="453288"/>
              </a:lnTo>
              <a:lnTo>
                <a:pt x="227317" y="456653"/>
              </a:lnTo>
              <a:lnTo>
                <a:pt x="230949" y="458762"/>
              </a:lnTo>
              <a:lnTo>
                <a:pt x="236766" y="458762"/>
              </a:lnTo>
              <a:lnTo>
                <a:pt x="238658" y="458254"/>
              </a:lnTo>
              <a:lnTo>
                <a:pt x="245554" y="454240"/>
              </a:lnTo>
              <a:lnTo>
                <a:pt x="246392" y="451142"/>
              </a:lnTo>
              <a:lnTo>
                <a:pt x="247357" y="447522"/>
              </a:lnTo>
              <a:lnTo>
                <a:pt x="244373" y="442353"/>
              </a:lnTo>
              <a:lnTo>
                <a:pt x="238658" y="431977"/>
              </a:lnTo>
              <a:lnTo>
                <a:pt x="238658" y="447700"/>
              </a:lnTo>
              <a:lnTo>
                <a:pt x="238112" y="449757"/>
              </a:lnTo>
              <a:lnTo>
                <a:pt x="235991" y="450989"/>
              </a:lnTo>
              <a:lnTo>
                <a:pt x="235432" y="451142"/>
              </a:lnTo>
              <a:lnTo>
                <a:pt x="233667" y="451142"/>
              </a:lnTo>
              <a:lnTo>
                <a:pt x="232549" y="450494"/>
              </a:lnTo>
              <a:lnTo>
                <a:pt x="231927" y="449402"/>
              </a:lnTo>
              <a:lnTo>
                <a:pt x="186270" y="373824"/>
              </a:lnTo>
              <a:lnTo>
                <a:pt x="186207" y="372643"/>
              </a:lnTo>
              <a:lnTo>
                <a:pt x="184797" y="371386"/>
              </a:lnTo>
              <a:lnTo>
                <a:pt x="174028" y="353568"/>
              </a:lnTo>
              <a:lnTo>
                <a:pt x="184023" y="348488"/>
              </a:lnTo>
              <a:lnTo>
                <a:pt x="237744" y="446100"/>
              </a:lnTo>
              <a:lnTo>
                <a:pt x="238658" y="447700"/>
              </a:lnTo>
              <a:lnTo>
                <a:pt x="238658" y="431977"/>
              </a:lnTo>
              <a:lnTo>
                <a:pt x="188810" y="341363"/>
              </a:lnTo>
              <a:lnTo>
                <a:pt x="189115" y="340614"/>
              </a:lnTo>
              <a:lnTo>
                <a:pt x="189217" y="340296"/>
              </a:lnTo>
              <a:lnTo>
                <a:pt x="189534" y="339369"/>
              </a:lnTo>
              <a:lnTo>
                <a:pt x="190030" y="336804"/>
              </a:lnTo>
              <a:lnTo>
                <a:pt x="190119" y="335927"/>
              </a:lnTo>
              <a:lnTo>
                <a:pt x="190017" y="331482"/>
              </a:lnTo>
              <a:lnTo>
                <a:pt x="189649" y="329577"/>
              </a:lnTo>
              <a:lnTo>
                <a:pt x="189534" y="328917"/>
              </a:lnTo>
              <a:lnTo>
                <a:pt x="189331" y="328345"/>
              </a:lnTo>
              <a:lnTo>
                <a:pt x="225107" y="264591"/>
              </a:lnTo>
              <a:lnTo>
                <a:pt x="227787" y="266814"/>
              </a:lnTo>
              <a:lnTo>
                <a:pt x="228650" y="267106"/>
              </a:lnTo>
              <a:lnTo>
                <a:pt x="229514" y="267106"/>
              </a:lnTo>
              <a:lnTo>
                <a:pt x="230593" y="267106"/>
              </a:lnTo>
              <a:lnTo>
                <a:pt x="231686" y="266636"/>
              </a:lnTo>
              <a:lnTo>
                <a:pt x="233781" y="264121"/>
              </a:lnTo>
              <a:lnTo>
                <a:pt x="233565" y="261721"/>
              </a:lnTo>
              <a:lnTo>
                <a:pt x="228892" y="257835"/>
              </a:lnTo>
              <a:lnTo>
                <a:pt x="245237" y="228727"/>
              </a:lnTo>
              <a:lnTo>
                <a:pt x="246735" y="226199"/>
              </a:lnTo>
              <a:lnTo>
                <a:pt x="247040" y="224091"/>
              </a:lnTo>
              <a:lnTo>
                <a:pt x="247142" y="223177"/>
              </a:lnTo>
              <a:lnTo>
                <a:pt x="246151" y="219316"/>
              </a:lnTo>
              <a:lnTo>
                <a:pt x="245694" y="217576"/>
              </a:lnTo>
              <a:lnTo>
                <a:pt x="243890" y="215188"/>
              </a:lnTo>
              <a:lnTo>
                <a:pt x="239268" y="212471"/>
              </a:lnTo>
              <a:lnTo>
                <a:pt x="239268" y="223177"/>
              </a:lnTo>
              <a:lnTo>
                <a:pt x="239128" y="224091"/>
              </a:lnTo>
              <a:lnTo>
                <a:pt x="222694" y="253352"/>
              </a:lnTo>
              <a:lnTo>
                <a:pt x="222186" y="252984"/>
              </a:lnTo>
              <a:lnTo>
                <a:pt x="218948" y="251231"/>
              </a:lnTo>
              <a:lnTo>
                <a:pt x="218948" y="260019"/>
              </a:lnTo>
              <a:lnTo>
                <a:pt x="184886" y="320687"/>
              </a:lnTo>
              <a:lnTo>
                <a:pt x="184404" y="320192"/>
              </a:lnTo>
              <a:lnTo>
                <a:pt x="183540" y="319316"/>
              </a:lnTo>
              <a:lnTo>
                <a:pt x="182575" y="318503"/>
              </a:lnTo>
              <a:lnTo>
                <a:pt x="182460" y="333222"/>
              </a:lnTo>
              <a:lnTo>
                <a:pt x="182460" y="335724"/>
              </a:lnTo>
              <a:lnTo>
                <a:pt x="182143" y="337426"/>
              </a:lnTo>
              <a:lnTo>
                <a:pt x="181610" y="338836"/>
              </a:lnTo>
              <a:lnTo>
                <a:pt x="181292" y="339610"/>
              </a:lnTo>
              <a:lnTo>
                <a:pt x="181127" y="339686"/>
              </a:lnTo>
              <a:lnTo>
                <a:pt x="180555" y="340791"/>
              </a:lnTo>
              <a:lnTo>
                <a:pt x="180047" y="341579"/>
              </a:lnTo>
              <a:lnTo>
                <a:pt x="171323" y="346341"/>
              </a:lnTo>
              <a:lnTo>
                <a:pt x="169583" y="346341"/>
              </a:lnTo>
              <a:lnTo>
                <a:pt x="169037" y="346240"/>
              </a:lnTo>
              <a:lnTo>
                <a:pt x="168097" y="346049"/>
              </a:lnTo>
              <a:lnTo>
                <a:pt x="167220" y="345859"/>
              </a:lnTo>
              <a:lnTo>
                <a:pt x="166471" y="345617"/>
              </a:lnTo>
              <a:lnTo>
                <a:pt x="165036" y="345008"/>
              </a:lnTo>
              <a:lnTo>
                <a:pt x="164338" y="344627"/>
              </a:lnTo>
              <a:lnTo>
                <a:pt x="163957" y="344385"/>
              </a:lnTo>
              <a:lnTo>
                <a:pt x="163817" y="344284"/>
              </a:lnTo>
              <a:lnTo>
                <a:pt x="163830" y="344093"/>
              </a:lnTo>
              <a:lnTo>
                <a:pt x="162217" y="342303"/>
              </a:lnTo>
              <a:lnTo>
                <a:pt x="161518" y="342252"/>
              </a:lnTo>
              <a:lnTo>
                <a:pt x="161366" y="342049"/>
              </a:lnTo>
              <a:lnTo>
                <a:pt x="160667" y="341249"/>
              </a:lnTo>
              <a:lnTo>
                <a:pt x="158445" y="335826"/>
              </a:lnTo>
              <a:lnTo>
                <a:pt x="158445" y="332460"/>
              </a:lnTo>
              <a:lnTo>
                <a:pt x="170357" y="322046"/>
              </a:lnTo>
              <a:lnTo>
                <a:pt x="171297" y="322021"/>
              </a:lnTo>
              <a:lnTo>
                <a:pt x="172123" y="322097"/>
              </a:lnTo>
              <a:lnTo>
                <a:pt x="182460" y="333222"/>
              </a:lnTo>
              <a:lnTo>
                <a:pt x="182460" y="318427"/>
              </a:lnTo>
              <a:lnTo>
                <a:pt x="175336" y="314985"/>
              </a:lnTo>
              <a:lnTo>
                <a:pt x="211696" y="255943"/>
              </a:lnTo>
              <a:lnTo>
                <a:pt x="218071" y="259410"/>
              </a:lnTo>
              <a:lnTo>
                <a:pt x="218948" y="260019"/>
              </a:lnTo>
              <a:lnTo>
                <a:pt x="218948" y="251231"/>
              </a:lnTo>
              <a:lnTo>
                <a:pt x="215696" y="249453"/>
              </a:lnTo>
              <a:lnTo>
                <a:pt x="232943" y="221449"/>
              </a:lnTo>
              <a:lnTo>
                <a:pt x="233832" y="219900"/>
              </a:lnTo>
              <a:lnTo>
                <a:pt x="235877" y="219316"/>
              </a:lnTo>
              <a:lnTo>
                <a:pt x="238264" y="220726"/>
              </a:lnTo>
              <a:lnTo>
                <a:pt x="238836" y="221462"/>
              </a:lnTo>
              <a:lnTo>
                <a:pt x="239268" y="223177"/>
              </a:lnTo>
              <a:lnTo>
                <a:pt x="239268" y="212471"/>
              </a:lnTo>
              <a:lnTo>
                <a:pt x="236334" y="210731"/>
              </a:lnTo>
              <a:lnTo>
                <a:pt x="229311" y="212598"/>
              </a:lnTo>
              <a:lnTo>
                <a:pt x="226377" y="217576"/>
              </a:lnTo>
              <a:lnTo>
                <a:pt x="208915" y="245935"/>
              </a:lnTo>
              <a:lnTo>
                <a:pt x="204698" y="244157"/>
              </a:lnTo>
              <a:lnTo>
                <a:pt x="192570" y="240360"/>
              </a:lnTo>
              <a:lnTo>
                <a:pt x="186029" y="239014"/>
              </a:lnTo>
              <a:lnTo>
                <a:pt x="177419" y="238239"/>
              </a:lnTo>
              <a:lnTo>
                <a:pt x="175501" y="239699"/>
              </a:lnTo>
              <a:lnTo>
                <a:pt x="175094" y="243890"/>
              </a:lnTo>
              <a:lnTo>
                <a:pt x="176631" y="245757"/>
              </a:lnTo>
              <a:lnTo>
                <a:pt x="184759" y="246545"/>
              </a:lnTo>
              <a:lnTo>
                <a:pt x="190792" y="247777"/>
              </a:lnTo>
              <a:lnTo>
                <a:pt x="201968" y="251282"/>
              </a:lnTo>
              <a:lnTo>
                <a:pt x="204863" y="252501"/>
              </a:lnTo>
              <a:lnTo>
                <a:pt x="166522" y="314769"/>
              </a:lnTo>
              <a:lnTo>
                <a:pt x="165188" y="315061"/>
              </a:lnTo>
              <a:lnTo>
                <a:pt x="163957" y="315429"/>
              </a:lnTo>
              <a:lnTo>
                <a:pt x="163410" y="315658"/>
              </a:lnTo>
              <a:lnTo>
                <a:pt x="161594" y="316433"/>
              </a:lnTo>
              <a:lnTo>
                <a:pt x="160489" y="317042"/>
              </a:lnTo>
              <a:lnTo>
                <a:pt x="158356" y="318490"/>
              </a:lnTo>
              <a:lnTo>
                <a:pt x="157378" y="319316"/>
              </a:lnTo>
              <a:lnTo>
                <a:pt x="156070" y="320611"/>
              </a:lnTo>
              <a:lnTo>
                <a:pt x="155587" y="321094"/>
              </a:lnTo>
              <a:lnTo>
                <a:pt x="155143" y="321640"/>
              </a:lnTo>
              <a:lnTo>
                <a:pt x="151739" y="321652"/>
              </a:lnTo>
              <a:lnTo>
                <a:pt x="151739" y="340487"/>
              </a:lnTo>
              <a:lnTo>
                <a:pt x="80289" y="337654"/>
              </a:lnTo>
              <a:lnTo>
                <a:pt x="80289" y="332422"/>
              </a:lnTo>
              <a:lnTo>
                <a:pt x="80594" y="329323"/>
              </a:lnTo>
              <a:lnTo>
                <a:pt x="151320" y="329247"/>
              </a:lnTo>
              <a:lnTo>
                <a:pt x="150990" y="330873"/>
              </a:lnTo>
              <a:lnTo>
                <a:pt x="150863" y="336804"/>
              </a:lnTo>
              <a:lnTo>
                <a:pt x="151396" y="339369"/>
              </a:lnTo>
              <a:lnTo>
                <a:pt x="151739" y="340487"/>
              </a:lnTo>
              <a:lnTo>
                <a:pt x="151739" y="321652"/>
              </a:lnTo>
              <a:lnTo>
                <a:pt x="81356" y="321703"/>
              </a:lnTo>
              <a:lnTo>
                <a:pt x="81495" y="320357"/>
              </a:lnTo>
              <a:lnTo>
                <a:pt x="82715" y="314363"/>
              </a:lnTo>
              <a:lnTo>
                <a:pt x="85115" y="306552"/>
              </a:lnTo>
              <a:lnTo>
                <a:pt x="83985" y="304419"/>
              </a:lnTo>
              <a:lnTo>
                <a:pt x="79959" y="303136"/>
              </a:lnTo>
              <a:lnTo>
                <a:pt x="77838" y="304304"/>
              </a:lnTo>
              <a:lnTo>
                <a:pt x="75272" y="312597"/>
              </a:lnTo>
              <a:lnTo>
                <a:pt x="73964" y="319100"/>
              </a:lnTo>
              <a:lnTo>
                <a:pt x="73698" y="321716"/>
              </a:lnTo>
              <a:lnTo>
                <a:pt x="72936" y="321729"/>
              </a:lnTo>
              <a:lnTo>
                <a:pt x="72936" y="329336"/>
              </a:lnTo>
              <a:lnTo>
                <a:pt x="72656" y="332181"/>
              </a:lnTo>
              <a:lnTo>
                <a:pt x="72656" y="337350"/>
              </a:lnTo>
              <a:lnTo>
                <a:pt x="40157" y="336054"/>
              </a:lnTo>
              <a:lnTo>
                <a:pt x="38315" y="336016"/>
              </a:lnTo>
              <a:lnTo>
                <a:pt x="36842" y="334492"/>
              </a:lnTo>
              <a:lnTo>
                <a:pt x="36918" y="330835"/>
              </a:lnTo>
              <a:lnTo>
                <a:pt x="38417" y="329361"/>
              </a:lnTo>
              <a:lnTo>
                <a:pt x="72936" y="329336"/>
              </a:lnTo>
              <a:lnTo>
                <a:pt x="72936" y="321729"/>
              </a:lnTo>
              <a:lnTo>
                <a:pt x="34315" y="321741"/>
              </a:lnTo>
              <a:lnTo>
                <a:pt x="29387" y="326567"/>
              </a:lnTo>
              <a:lnTo>
                <a:pt x="29298" y="330835"/>
              </a:lnTo>
              <a:lnTo>
                <a:pt x="29171" y="338556"/>
              </a:lnTo>
              <a:lnTo>
                <a:pt x="33997" y="343560"/>
              </a:lnTo>
              <a:lnTo>
                <a:pt x="39941" y="343674"/>
              </a:lnTo>
              <a:lnTo>
                <a:pt x="73317" y="345008"/>
              </a:lnTo>
              <a:lnTo>
                <a:pt x="85229" y="382803"/>
              </a:lnTo>
              <a:lnTo>
                <a:pt x="86537" y="383527"/>
              </a:lnTo>
              <a:lnTo>
                <a:pt x="87896" y="383527"/>
              </a:lnTo>
              <a:lnTo>
                <a:pt x="89128" y="383387"/>
              </a:lnTo>
              <a:lnTo>
                <a:pt x="91554" y="382066"/>
              </a:lnTo>
              <a:lnTo>
                <a:pt x="92252" y="379755"/>
              </a:lnTo>
              <a:lnTo>
                <a:pt x="88531" y="372884"/>
              </a:lnTo>
              <a:lnTo>
                <a:pt x="86283" y="367576"/>
              </a:lnTo>
              <a:lnTo>
                <a:pt x="82664" y="355854"/>
              </a:lnTo>
              <a:lnTo>
                <a:pt x="81521" y="350164"/>
              </a:lnTo>
              <a:lnTo>
                <a:pt x="81013" y="345313"/>
              </a:lnTo>
              <a:lnTo>
                <a:pt x="155968" y="348272"/>
              </a:lnTo>
              <a:lnTo>
                <a:pt x="151028" y="438835"/>
              </a:lnTo>
              <a:lnTo>
                <a:pt x="145580" y="437743"/>
              </a:lnTo>
              <a:lnTo>
                <a:pt x="108178" y="420522"/>
              </a:lnTo>
              <a:lnTo>
                <a:pt x="80746" y="391134"/>
              </a:lnTo>
              <a:lnTo>
                <a:pt x="69024" y="364464"/>
              </a:lnTo>
              <a:lnTo>
                <a:pt x="66890" y="363372"/>
              </a:lnTo>
              <a:lnTo>
                <a:pt x="62877" y="364604"/>
              </a:lnTo>
              <a:lnTo>
                <a:pt x="61760" y="366737"/>
              </a:lnTo>
              <a:lnTo>
                <a:pt x="64579" y="375780"/>
              </a:lnTo>
              <a:lnTo>
                <a:pt x="87515" y="412419"/>
              </a:lnTo>
              <a:lnTo>
                <a:pt x="122745" y="437857"/>
              </a:lnTo>
              <a:lnTo>
                <a:pt x="150609" y="446532"/>
              </a:lnTo>
              <a:lnTo>
                <a:pt x="149009" y="480085"/>
              </a:lnTo>
              <a:lnTo>
                <a:pt x="74523" y="480085"/>
              </a:lnTo>
              <a:lnTo>
                <a:pt x="72821" y="481787"/>
              </a:lnTo>
              <a:lnTo>
                <a:pt x="72821" y="486003"/>
              </a:lnTo>
              <a:lnTo>
                <a:pt x="74523" y="487705"/>
              </a:lnTo>
              <a:lnTo>
                <a:pt x="148640" y="487705"/>
              </a:lnTo>
              <a:lnTo>
                <a:pt x="143979" y="585241"/>
              </a:lnTo>
              <a:lnTo>
                <a:pt x="1714" y="585241"/>
              </a:lnTo>
              <a:lnTo>
                <a:pt x="0" y="586943"/>
              </a:lnTo>
              <a:lnTo>
                <a:pt x="0" y="591159"/>
              </a:lnTo>
              <a:lnTo>
                <a:pt x="1714" y="592861"/>
              </a:lnTo>
              <a:lnTo>
                <a:pt x="151244" y="592861"/>
              </a:lnTo>
              <a:lnTo>
                <a:pt x="156337" y="486117"/>
              </a:lnTo>
              <a:lnTo>
                <a:pt x="156451" y="483806"/>
              </a:lnTo>
              <a:lnTo>
                <a:pt x="158191" y="447344"/>
              </a:lnTo>
              <a:lnTo>
                <a:pt x="159194" y="447433"/>
              </a:lnTo>
              <a:lnTo>
                <a:pt x="161124" y="447433"/>
              </a:lnTo>
              <a:lnTo>
                <a:pt x="162775" y="445960"/>
              </a:lnTo>
              <a:lnTo>
                <a:pt x="163182" y="441909"/>
              </a:lnTo>
              <a:lnTo>
                <a:pt x="161658" y="440042"/>
              </a:lnTo>
              <a:lnTo>
                <a:pt x="158597" y="439750"/>
              </a:lnTo>
              <a:lnTo>
                <a:pt x="163220" y="355180"/>
              </a:lnTo>
              <a:lnTo>
                <a:pt x="166903" y="356527"/>
              </a:lnTo>
              <a:lnTo>
                <a:pt x="178765" y="376161"/>
              </a:lnTo>
              <a:lnTo>
                <a:pt x="182676" y="446265"/>
              </a:lnTo>
              <a:lnTo>
                <a:pt x="189585" y="591261"/>
              </a:lnTo>
              <a:lnTo>
                <a:pt x="191262" y="592861"/>
              </a:lnTo>
              <a:lnTo>
                <a:pt x="228854" y="592861"/>
              </a:lnTo>
              <a:lnTo>
                <a:pt x="230962" y="592861"/>
              </a:lnTo>
              <a:lnTo>
                <a:pt x="232664" y="591159"/>
              </a:lnTo>
              <a:lnTo>
                <a:pt x="232664" y="586943"/>
              </a:lnTo>
              <a:lnTo>
                <a:pt x="230962" y="585241"/>
              </a:lnTo>
              <a:lnTo>
                <a:pt x="196926" y="585241"/>
              </a:lnTo>
              <a:lnTo>
                <a:pt x="192265" y="487565"/>
              </a:lnTo>
              <a:lnTo>
                <a:pt x="291617" y="487565"/>
              </a:lnTo>
              <a:lnTo>
                <a:pt x="286969" y="585241"/>
              </a:lnTo>
              <a:lnTo>
                <a:pt x="247688" y="585241"/>
              </a:lnTo>
              <a:lnTo>
                <a:pt x="245986" y="586943"/>
              </a:lnTo>
              <a:lnTo>
                <a:pt x="245986" y="591159"/>
              </a:lnTo>
              <a:lnTo>
                <a:pt x="247688" y="592861"/>
              </a:lnTo>
              <a:lnTo>
                <a:pt x="290601" y="592861"/>
              </a:lnTo>
              <a:lnTo>
                <a:pt x="292633" y="592861"/>
              </a:lnTo>
              <a:lnTo>
                <a:pt x="294309" y="591261"/>
              </a:lnTo>
              <a:lnTo>
                <a:pt x="299326" y="485952"/>
              </a:lnTo>
              <a:lnTo>
                <a:pt x="299415" y="484238"/>
              </a:lnTo>
              <a:lnTo>
                <a:pt x="305066" y="365747"/>
              </a:lnTo>
              <a:lnTo>
                <a:pt x="305092" y="365074"/>
              </a:lnTo>
              <a:lnTo>
                <a:pt x="308673" y="365506"/>
              </a:lnTo>
              <a:lnTo>
                <a:pt x="310603" y="365506"/>
              </a:lnTo>
              <a:lnTo>
                <a:pt x="312254" y="364032"/>
              </a:lnTo>
              <a:lnTo>
                <a:pt x="312661" y="359981"/>
              </a:lnTo>
              <a:lnTo>
                <a:pt x="311137" y="358114"/>
              </a:lnTo>
              <a:lnTo>
                <a:pt x="305511" y="357441"/>
              </a:lnTo>
              <a:lnTo>
                <a:pt x="312902" y="222173"/>
              </a:lnTo>
              <a:lnTo>
                <a:pt x="313778" y="222758"/>
              </a:lnTo>
              <a:lnTo>
                <a:pt x="315214" y="223532"/>
              </a:lnTo>
              <a:lnTo>
                <a:pt x="316687" y="224155"/>
              </a:lnTo>
              <a:lnTo>
                <a:pt x="318160" y="224790"/>
              </a:lnTo>
              <a:lnTo>
                <a:pt x="319747" y="225285"/>
              </a:lnTo>
              <a:lnTo>
                <a:pt x="322973" y="225945"/>
              </a:lnTo>
              <a:lnTo>
                <a:pt x="323596" y="226021"/>
              </a:lnTo>
              <a:lnTo>
                <a:pt x="341401" y="255498"/>
              </a:lnTo>
              <a:lnTo>
                <a:pt x="347535" y="365721"/>
              </a:lnTo>
              <a:lnTo>
                <a:pt x="353174" y="483819"/>
              </a:lnTo>
              <a:lnTo>
                <a:pt x="353174" y="486003"/>
              </a:lnTo>
              <a:lnTo>
                <a:pt x="358305" y="591261"/>
              </a:lnTo>
              <a:lnTo>
                <a:pt x="359981" y="592861"/>
              </a:lnTo>
              <a:lnTo>
                <a:pt x="561073" y="592861"/>
              </a:lnTo>
              <a:lnTo>
                <a:pt x="563181" y="592861"/>
              </a:lnTo>
              <a:lnTo>
                <a:pt x="564883" y="591159"/>
              </a:lnTo>
              <a:lnTo>
                <a:pt x="564883" y="586943"/>
              </a:lnTo>
              <a:close/>
            </a:path>
          </a:pathLst>
        </a:custGeom>
        <a:solidFill>
          <a:srgbClr val="77837C"/>
        </a:solidFill>
      </xdr:spPr>
    </xdr:sp>
    <xdr:clientData/>
  </xdr:oneCellAnchor>
</xdr:wsDr>
</file>

<file path=xl/drawings/drawing29.xml><?xml version="1.0" encoding="utf-8"?>
<xdr:wsDr xmlns:xdr="http://schemas.openxmlformats.org/drawingml/2006/spreadsheetDrawing" xmlns:a="http://schemas.openxmlformats.org/drawingml/2006/main">
  <xdr:oneCellAnchor>
    <xdr:from>
      <xdr:col>1</xdr:col>
      <xdr:colOff>168044</xdr:colOff>
      <xdr:row>7</xdr:row>
      <xdr:rowOff>27214</xdr:rowOff>
    </xdr:from>
    <xdr:ext cx="565150" cy="650240"/>
    <xdr:sp macro="" textlink="">
      <xdr:nvSpPr>
        <xdr:cNvPr id="2" name="Shape 2762">
          <a:extLst>
            <a:ext uri="{FF2B5EF4-FFF2-40B4-BE49-F238E27FC236}">
              <a16:creationId xmlns:a16="http://schemas.microsoft.com/office/drawing/2014/main" id="{D75EA38B-A984-4B83-9902-DCCD1063055A}"/>
            </a:ext>
          </a:extLst>
        </xdr:cNvPr>
        <xdr:cNvSpPr/>
      </xdr:nvSpPr>
      <xdr:spPr>
        <a:xfrm>
          <a:off x="830031" y="1274989"/>
          <a:ext cx="565150" cy="650240"/>
        </a:xfrm>
        <a:custGeom>
          <a:avLst/>
          <a:gdLst/>
          <a:ahLst/>
          <a:cxnLst/>
          <a:rect l="0" t="0" r="0" b="0"/>
          <a:pathLst>
            <a:path w="565150" h="650240">
              <a:moveTo>
                <a:pt x="122631" y="239268"/>
              </a:moveTo>
              <a:lnTo>
                <a:pt x="120611" y="235572"/>
              </a:lnTo>
              <a:lnTo>
                <a:pt x="118300" y="234899"/>
              </a:lnTo>
              <a:lnTo>
                <a:pt x="110312" y="239229"/>
              </a:lnTo>
              <a:lnTo>
                <a:pt x="78600" y="268795"/>
              </a:lnTo>
              <a:lnTo>
                <a:pt x="61772" y="303720"/>
              </a:lnTo>
              <a:lnTo>
                <a:pt x="62903" y="305854"/>
              </a:lnTo>
              <a:lnTo>
                <a:pt x="64922" y="306476"/>
              </a:lnTo>
              <a:lnTo>
                <a:pt x="66040" y="306641"/>
              </a:lnTo>
              <a:lnTo>
                <a:pt x="67665" y="306641"/>
              </a:lnTo>
              <a:lnTo>
                <a:pt x="69176" y="305587"/>
              </a:lnTo>
              <a:lnTo>
                <a:pt x="71678" y="297484"/>
              </a:lnTo>
              <a:lnTo>
                <a:pt x="74383" y="291071"/>
              </a:lnTo>
              <a:lnTo>
                <a:pt x="98171" y="258140"/>
              </a:lnTo>
              <a:lnTo>
                <a:pt x="121945" y="241592"/>
              </a:lnTo>
              <a:lnTo>
                <a:pt x="122631" y="239268"/>
              </a:lnTo>
              <a:close/>
            </a:path>
            <a:path w="565150" h="650240">
              <a:moveTo>
                <a:pt x="129971" y="417436"/>
              </a:moveTo>
              <a:lnTo>
                <a:pt x="129286" y="415124"/>
              </a:lnTo>
              <a:lnTo>
                <a:pt x="122339" y="411353"/>
              </a:lnTo>
              <a:lnTo>
                <a:pt x="117513" y="408114"/>
              </a:lnTo>
              <a:lnTo>
                <a:pt x="111467" y="403136"/>
              </a:lnTo>
              <a:lnTo>
                <a:pt x="109067" y="403364"/>
              </a:lnTo>
              <a:lnTo>
                <a:pt x="106387" y="406615"/>
              </a:lnTo>
              <a:lnTo>
                <a:pt x="124993" y="421284"/>
              </a:lnTo>
              <a:lnTo>
                <a:pt x="125615" y="421284"/>
              </a:lnTo>
              <a:lnTo>
                <a:pt x="126961" y="421284"/>
              </a:lnTo>
              <a:lnTo>
                <a:pt x="128270" y="420560"/>
              </a:lnTo>
              <a:lnTo>
                <a:pt x="129971" y="417436"/>
              </a:lnTo>
              <a:close/>
            </a:path>
            <a:path w="565150" h="650240">
              <a:moveTo>
                <a:pt x="175298" y="333794"/>
              </a:moveTo>
              <a:lnTo>
                <a:pt x="170789" y="329272"/>
              </a:lnTo>
              <a:lnTo>
                <a:pt x="170129" y="329272"/>
              </a:lnTo>
              <a:lnTo>
                <a:pt x="167754" y="330111"/>
              </a:lnTo>
              <a:lnTo>
                <a:pt x="167487" y="330276"/>
              </a:lnTo>
              <a:lnTo>
                <a:pt x="166801" y="330923"/>
              </a:lnTo>
              <a:lnTo>
                <a:pt x="166611" y="331152"/>
              </a:lnTo>
              <a:lnTo>
                <a:pt x="166116" y="331952"/>
              </a:lnTo>
              <a:lnTo>
                <a:pt x="166001" y="332244"/>
              </a:lnTo>
              <a:lnTo>
                <a:pt x="165874" y="332511"/>
              </a:lnTo>
              <a:lnTo>
                <a:pt x="165785" y="332828"/>
              </a:lnTo>
              <a:lnTo>
                <a:pt x="165658" y="333451"/>
              </a:lnTo>
              <a:lnTo>
                <a:pt x="165620" y="333794"/>
              </a:lnTo>
              <a:lnTo>
                <a:pt x="165620" y="334124"/>
              </a:lnTo>
              <a:lnTo>
                <a:pt x="165620" y="334454"/>
              </a:lnTo>
              <a:lnTo>
                <a:pt x="165658" y="334784"/>
              </a:lnTo>
              <a:lnTo>
                <a:pt x="165785" y="335419"/>
              </a:lnTo>
              <a:lnTo>
                <a:pt x="165874" y="335724"/>
              </a:lnTo>
              <a:lnTo>
                <a:pt x="166001" y="336003"/>
              </a:lnTo>
              <a:lnTo>
                <a:pt x="166116" y="336308"/>
              </a:lnTo>
              <a:lnTo>
                <a:pt x="167754" y="338137"/>
              </a:lnTo>
              <a:lnTo>
                <a:pt x="167995" y="338315"/>
              </a:lnTo>
              <a:lnTo>
                <a:pt x="170129" y="338975"/>
              </a:lnTo>
              <a:lnTo>
                <a:pt x="170789" y="338975"/>
              </a:lnTo>
              <a:lnTo>
                <a:pt x="175298" y="334454"/>
              </a:lnTo>
              <a:lnTo>
                <a:pt x="175298" y="333794"/>
              </a:lnTo>
              <a:close/>
            </a:path>
            <a:path w="565150" h="650240">
              <a:moveTo>
                <a:pt x="206438" y="230314"/>
              </a:moveTo>
              <a:lnTo>
                <a:pt x="205320" y="228168"/>
              </a:lnTo>
              <a:lnTo>
                <a:pt x="196253" y="225298"/>
              </a:lnTo>
              <a:lnTo>
                <a:pt x="188734" y="223774"/>
              </a:lnTo>
              <a:lnTo>
                <a:pt x="173050" y="222211"/>
              </a:lnTo>
              <a:lnTo>
                <a:pt x="165379" y="222237"/>
              </a:lnTo>
              <a:lnTo>
                <a:pt x="156044" y="223291"/>
              </a:lnTo>
              <a:lnTo>
                <a:pt x="154546" y="225183"/>
              </a:lnTo>
              <a:lnTo>
                <a:pt x="155016" y="229362"/>
              </a:lnTo>
              <a:lnTo>
                <a:pt x="157022" y="230835"/>
              </a:lnTo>
              <a:lnTo>
                <a:pt x="165709" y="229870"/>
              </a:lnTo>
              <a:lnTo>
                <a:pt x="172847" y="229857"/>
              </a:lnTo>
              <a:lnTo>
                <a:pt x="187452" y="231305"/>
              </a:lnTo>
              <a:lnTo>
                <a:pt x="194449" y="232714"/>
              </a:lnTo>
              <a:lnTo>
                <a:pt x="201409" y="234924"/>
              </a:lnTo>
              <a:lnTo>
                <a:pt x="202171" y="234975"/>
              </a:lnTo>
              <a:lnTo>
                <a:pt x="203784" y="234975"/>
              </a:lnTo>
              <a:lnTo>
                <a:pt x="205295" y="233934"/>
              </a:lnTo>
              <a:lnTo>
                <a:pt x="206438" y="230314"/>
              </a:lnTo>
              <a:close/>
            </a:path>
            <a:path w="565150" h="650240">
              <a:moveTo>
                <a:pt x="215722" y="644055"/>
              </a:moveTo>
              <a:lnTo>
                <a:pt x="214020" y="642353"/>
              </a:lnTo>
              <a:lnTo>
                <a:pt x="187286" y="642353"/>
              </a:lnTo>
              <a:lnTo>
                <a:pt x="185572" y="644055"/>
              </a:lnTo>
              <a:lnTo>
                <a:pt x="185572" y="648271"/>
              </a:lnTo>
              <a:lnTo>
                <a:pt x="187286" y="649973"/>
              </a:lnTo>
              <a:lnTo>
                <a:pt x="211912" y="649973"/>
              </a:lnTo>
              <a:lnTo>
                <a:pt x="214020" y="649973"/>
              </a:lnTo>
              <a:lnTo>
                <a:pt x="215722" y="648271"/>
              </a:lnTo>
              <a:lnTo>
                <a:pt x="215722" y="644055"/>
              </a:lnTo>
              <a:close/>
            </a:path>
            <a:path w="565150" h="650240">
              <a:moveTo>
                <a:pt x="249072" y="42189"/>
              </a:moveTo>
              <a:lnTo>
                <a:pt x="247065" y="38493"/>
              </a:lnTo>
              <a:lnTo>
                <a:pt x="244729" y="37820"/>
              </a:lnTo>
              <a:lnTo>
                <a:pt x="235851" y="42862"/>
              </a:lnTo>
              <a:lnTo>
                <a:pt x="202857" y="68681"/>
              </a:lnTo>
              <a:lnTo>
                <a:pt x="176911" y="101561"/>
              </a:lnTo>
              <a:lnTo>
                <a:pt x="158788" y="142455"/>
              </a:lnTo>
              <a:lnTo>
                <a:pt x="159918" y="144589"/>
              </a:lnTo>
              <a:lnTo>
                <a:pt x="161937" y="145211"/>
              </a:lnTo>
              <a:lnTo>
                <a:pt x="163055" y="145376"/>
              </a:lnTo>
              <a:lnTo>
                <a:pt x="164680" y="145376"/>
              </a:lnTo>
              <a:lnTo>
                <a:pt x="166192" y="144322"/>
              </a:lnTo>
              <a:lnTo>
                <a:pt x="169278" y="135026"/>
              </a:lnTo>
              <a:lnTo>
                <a:pt x="172262" y="127431"/>
              </a:lnTo>
              <a:lnTo>
                <a:pt x="192455" y="92214"/>
              </a:lnTo>
              <a:lnTo>
                <a:pt x="220078" y="63334"/>
              </a:lnTo>
              <a:lnTo>
                <a:pt x="248386" y="44500"/>
              </a:lnTo>
              <a:lnTo>
                <a:pt x="249072" y="42189"/>
              </a:lnTo>
              <a:close/>
            </a:path>
            <a:path w="565150" h="650240">
              <a:moveTo>
                <a:pt x="279717" y="611593"/>
              </a:moveTo>
              <a:lnTo>
                <a:pt x="278015" y="609892"/>
              </a:lnTo>
              <a:lnTo>
                <a:pt x="134975" y="609892"/>
              </a:lnTo>
              <a:lnTo>
                <a:pt x="133273" y="611593"/>
              </a:lnTo>
              <a:lnTo>
                <a:pt x="133273" y="615810"/>
              </a:lnTo>
              <a:lnTo>
                <a:pt x="134975" y="617512"/>
              </a:lnTo>
              <a:lnTo>
                <a:pt x="275907" y="617512"/>
              </a:lnTo>
              <a:lnTo>
                <a:pt x="278015" y="617512"/>
              </a:lnTo>
              <a:lnTo>
                <a:pt x="279717" y="615810"/>
              </a:lnTo>
              <a:lnTo>
                <a:pt x="279717" y="611593"/>
              </a:lnTo>
              <a:close/>
            </a:path>
            <a:path w="565150" h="650240">
              <a:moveTo>
                <a:pt x="325208" y="644055"/>
              </a:moveTo>
              <a:lnTo>
                <a:pt x="323507" y="642353"/>
              </a:lnTo>
              <a:lnTo>
                <a:pt x="238772" y="642353"/>
              </a:lnTo>
              <a:lnTo>
                <a:pt x="237070" y="644055"/>
              </a:lnTo>
              <a:lnTo>
                <a:pt x="237070" y="648271"/>
              </a:lnTo>
              <a:lnTo>
                <a:pt x="238772" y="649973"/>
              </a:lnTo>
              <a:lnTo>
                <a:pt x="321398" y="649973"/>
              </a:lnTo>
              <a:lnTo>
                <a:pt x="323507" y="649973"/>
              </a:lnTo>
              <a:lnTo>
                <a:pt x="325208" y="648271"/>
              </a:lnTo>
              <a:lnTo>
                <a:pt x="325208" y="644055"/>
              </a:lnTo>
              <a:close/>
            </a:path>
            <a:path w="565150" h="650240">
              <a:moveTo>
                <a:pt x="333870" y="189979"/>
              </a:moveTo>
              <a:lnTo>
                <a:pt x="326809" y="182918"/>
              </a:lnTo>
              <a:lnTo>
                <a:pt x="325780" y="182918"/>
              </a:lnTo>
              <a:lnTo>
                <a:pt x="318731" y="189979"/>
              </a:lnTo>
              <a:lnTo>
                <a:pt x="318731" y="190500"/>
              </a:lnTo>
              <a:lnTo>
                <a:pt x="318731" y="191008"/>
              </a:lnTo>
              <a:lnTo>
                <a:pt x="322072" y="196761"/>
              </a:lnTo>
              <a:lnTo>
                <a:pt x="322453" y="197053"/>
              </a:lnTo>
              <a:lnTo>
                <a:pt x="325780" y="198069"/>
              </a:lnTo>
              <a:lnTo>
                <a:pt x="326809" y="198069"/>
              </a:lnTo>
              <a:lnTo>
                <a:pt x="331622" y="195846"/>
              </a:lnTo>
              <a:lnTo>
                <a:pt x="331990" y="195503"/>
              </a:lnTo>
              <a:lnTo>
                <a:pt x="333870" y="191008"/>
              </a:lnTo>
              <a:lnTo>
                <a:pt x="333870" y="189979"/>
              </a:lnTo>
              <a:close/>
            </a:path>
            <a:path w="565150" h="650240">
              <a:moveTo>
                <a:pt x="369620" y="611593"/>
              </a:moveTo>
              <a:lnTo>
                <a:pt x="367919" y="609892"/>
              </a:lnTo>
              <a:lnTo>
                <a:pt x="311886" y="609892"/>
              </a:lnTo>
              <a:lnTo>
                <a:pt x="310184" y="611593"/>
              </a:lnTo>
              <a:lnTo>
                <a:pt x="310184" y="615810"/>
              </a:lnTo>
              <a:lnTo>
                <a:pt x="311886" y="617512"/>
              </a:lnTo>
              <a:lnTo>
                <a:pt x="365810" y="617512"/>
              </a:lnTo>
              <a:lnTo>
                <a:pt x="367919" y="617512"/>
              </a:lnTo>
              <a:lnTo>
                <a:pt x="369620" y="615810"/>
              </a:lnTo>
              <a:lnTo>
                <a:pt x="369620" y="611593"/>
              </a:lnTo>
              <a:close/>
            </a:path>
            <a:path w="565150" h="650240">
              <a:moveTo>
                <a:pt x="380149" y="28676"/>
              </a:moveTo>
              <a:lnTo>
                <a:pt x="342506" y="18897"/>
              </a:lnTo>
              <a:lnTo>
                <a:pt x="324586" y="18008"/>
              </a:lnTo>
              <a:lnTo>
                <a:pt x="315836" y="18262"/>
              </a:lnTo>
              <a:lnTo>
                <a:pt x="305193" y="19215"/>
              </a:lnTo>
              <a:lnTo>
                <a:pt x="303682" y="21094"/>
              </a:lnTo>
              <a:lnTo>
                <a:pt x="304152" y="25273"/>
              </a:lnTo>
              <a:lnTo>
                <a:pt x="306070" y="26758"/>
              </a:lnTo>
              <a:lnTo>
                <a:pt x="316280" y="25869"/>
              </a:lnTo>
              <a:lnTo>
                <a:pt x="324624" y="25628"/>
              </a:lnTo>
              <a:lnTo>
                <a:pt x="366839" y="30899"/>
              </a:lnTo>
              <a:lnTo>
                <a:pt x="374726" y="33159"/>
              </a:lnTo>
              <a:lnTo>
                <a:pt x="375881" y="33337"/>
              </a:lnTo>
              <a:lnTo>
                <a:pt x="377494" y="33337"/>
              </a:lnTo>
              <a:lnTo>
                <a:pt x="379006" y="32308"/>
              </a:lnTo>
              <a:lnTo>
                <a:pt x="380149" y="28676"/>
              </a:lnTo>
              <a:close/>
            </a:path>
            <a:path w="565150" h="650240">
              <a:moveTo>
                <a:pt x="475056" y="191808"/>
              </a:moveTo>
              <a:lnTo>
                <a:pt x="467753" y="145821"/>
              </a:lnTo>
              <a:lnTo>
                <a:pt x="465658" y="144703"/>
              </a:lnTo>
              <a:lnTo>
                <a:pt x="461594" y="145935"/>
              </a:lnTo>
              <a:lnTo>
                <a:pt x="460476" y="148069"/>
              </a:lnTo>
              <a:lnTo>
                <a:pt x="462965" y="156692"/>
              </a:lnTo>
              <a:lnTo>
                <a:pt x="464527" y="163436"/>
              </a:lnTo>
              <a:lnTo>
                <a:pt x="465759" y="170307"/>
              </a:lnTo>
              <a:lnTo>
                <a:pt x="466674" y="177266"/>
              </a:lnTo>
              <a:lnTo>
                <a:pt x="467233" y="184581"/>
              </a:lnTo>
              <a:lnTo>
                <a:pt x="467436" y="191808"/>
              </a:lnTo>
              <a:lnTo>
                <a:pt x="467271" y="198996"/>
              </a:lnTo>
              <a:lnTo>
                <a:pt x="466534" y="208280"/>
              </a:lnTo>
              <a:lnTo>
                <a:pt x="468058" y="210146"/>
              </a:lnTo>
              <a:lnTo>
                <a:pt x="470535" y="210375"/>
              </a:lnTo>
              <a:lnTo>
                <a:pt x="472465" y="210375"/>
              </a:lnTo>
              <a:lnTo>
                <a:pt x="474116" y="208902"/>
              </a:lnTo>
              <a:lnTo>
                <a:pt x="474878" y="199364"/>
              </a:lnTo>
              <a:lnTo>
                <a:pt x="475056" y="191808"/>
              </a:lnTo>
              <a:close/>
            </a:path>
            <a:path w="565150" h="650240">
              <a:moveTo>
                <a:pt x="499237" y="191808"/>
              </a:moveTo>
              <a:lnTo>
                <a:pt x="493763" y="148640"/>
              </a:lnTo>
              <a:lnTo>
                <a:pt x="478421" y="109550"/>
              </a:lnTo>
              <a:lnTo>
                <a:pt x="454164" y="75184"/>
              </a:lnTo>
              <a:lnTo>
                <a:pt x="434682" y="56642"/>
              </a:lnTo>
              <a:lnTo>
                <a:pt x="432295" y="56870"/>
              </a:lnTo>
              <a:lnTo>
                <a:pt x="429602" y="60109"/>
              </a:lnTo>
              <a:lnTo>
                <a:pt x="429831" y="62509"/>
              </a:lnTo>
              <a:lnTo>
                <a:pt x="437286" y="68948"/>
              </a:lnTo>
              <a:lnTo>
                <a:pt x="442988" y="74434"/>
              </a:lnTo>
              <a:lnTo>
                <a:pt x="467804" y="106273"/>
              </a:lnTo>
              <a:lnTo>
                <a:pt x="484162" y="142760"/>
              </a:lnTo>
              <a:lnTo>
                <a:pt x="491401" y="183324"/>
              </a:lnTo>
              <a:lnTo>
                <a:pt x="491617" y="191808"/>
              </a:lnTo>
              <a:lnTo>
                <a:pt x="491426" y="200253"/>
              </a:lnTo>
              <a:lnTo>
                <a:pt x="484174" y="241808"/>
              </a:lnTo>
              <a:lnTo>
                <a:pt x="467347" y="279006"/>
              </a:lnTo>
              <a:lnTo>
                <a:pt x="452081" y="300062"/>
              </a:lnTo>
              <a:lnTo>
                <a:pt x="452285" y="302463"/>
              </a:lnTo>
              <a:lnTo>
                <a:pt x="454609" y="304419"/>
              </a:lnTo>
              <a:lnTo>
                <a:pt x="455472" y="304711"/>
              </a:lnTo>
              <a:lnTo>
                <a:pt x="456349" y="304711"/>
              </a:lnTo>
              <a:lnTo>
                <a:pt x="457441" y="304711"/>
              </a:lnTo>
              <a:lnTo>
                <a:pt x="482092" y="267766"/>
              </a:lnTo>
              <a:lnTo>
                <a:pt x="495833" y="226720"/>
              </a:lnTo>
              <a:lnTo>
                <a:pt x="499033" y="200621"/>
              </a:lnTo>
              <a:lnTo>
                <a:pt x="499237" y="191808"/>
              </a:lnTo>
              <a:close/>
            </a:path>
            <a:path w="565150" h="650240">
              <a:moveTo>
                <a:pt x="564883" y="586930"/>
              </a:moveTo>
              <a:lnTo>
                <a:pt x="563181" y="585228"/>
              </a:lnTo>
              <a:lnTo>
                <a:pt x="365645" y="585228"/>
              </a:lnTo>
              <a:lnTo>
                <a:pt x="360984" y="487692"/>
              </a:lnTo>
              <a:lnTo>
                <a:pt x="393839" y="487692"/>
              </a:lnTo>
              <a:lnTo>
                <a:pt x="425526" y="519480"/>
              </a:lnTo>
              <a:lnTo>
                <a:pt x="426504" y="519874"/>
              </a:lnTo>
              <a:lnTo>
                <a:pt x="484276" y="519874"/>
              </a:lnTo>
              <a:lnTo>
                <a:pt x="516775" y="552462"/>
              </a:lnTo>
              <a:lnTo>
                <a:pt x="517753" y="552831"/>
              </a:lnTo>
              <a:lnTo>
                <a:pt x="518731" y="552831"/>
              </a:lnTo>
              <a:lnTo>
                <a:pt x="519709" y="552831"/>
              </a:lnTo>
              <a:lnTo>
                <a:pt x="520687" y="552462"/>
              </a:lnTo>
              <a:lnTo>
                <a:pt x="522909" y="550240"/>
              </a:lnTo>
              <a:lnTo>
                <a:pt x="522909" y="547814"/>
              </a:lnTo>
              <a:lnTo>
                <a:pt x="487832" y="512660"/>
              </a:lnTo>
              <a:lnTo>
                <a:pt x="486867" y="512254"/>
              </a:lnTo>
              <a:lnTo>
                <a:pt x="429094" y="512254"/>
              </a:lnTo>
              <a:lnTo>
                <a:pt x="397408" y="480479"/>
              </a:lnTo>
              <a:lnTo>
                <a:pt x="396443" y="480072"/>
              </a:lnTo>
              <a:lnTo>
                <a:pt x="360616" y="480072"/>
              </a:lnTo>
              <a:lnTo>
                <a:pt x="355142" y="365315"/>
              </a:lnTo>
              <a:lnTo>
                <a:pt x="349808" y="269405"/>
              </a:lnTo>
              <a:lnTo>
                <a:pt x="382003" y="322707"/>
              </a:lnTo>
              <a:lnTo>
                <a:pt x="379971" y="323608"/>
              </a:lnTo>
              <a:lnTo>
                <a:pt x="373659" y="326072"/>
              </a:lnTo>
              <a:lnTo>
                <a:pt x="365264" y="328828"/>
              </a:lnTo>
              <a:lnTo>
                <a:pt x="364134" y="330949"/>
              </a:lnTo>
              <a:lnTo>
                <a:pt x="365252" y="334606"/>
              </a:lnTo>
              <a:lnTo>
                <a:pt x="366763" y="335661"/>
              </a:lnTo>
              <a:lnTo>
                <a:pt x="368388" y="335661"/>
              </a:lnTo>
              <a:lnTo>
                <a:pt x="368757" y="335661"/>
              </a:lnTo>
              <a:lnTo>
                <a:pt x="376250" y="333235"/>
              </a:lnTo>
              <a:lnTo>
                <a:pt x="382905" y="330644"/>
              </a:lnTo>
              <a:lnTo>
                <a:pt x="385965" y="329285"/>
              </a:lnTo>
              <a:lnTo>
                <a:pt x="414020" y="375704"/>
              </a:lnTo>
              <a:lnTo>
                <a:pt x="416687" y="380326"/>
              </a:lnTo>
              <a:lnTo>
                <a:pt x="421652" y="383197"/>
              </a:lnTo>
              <a:lnTo>
                <a:pt x="429602" y="383197"/>
              </a:lnTo>
              <a:lnTo>
                <a:pt x="432193" y="382498"/>
              </a:lnTo>
              <a:lnTo>
                <a:pt x="441617" y="377024"/>
              </a:lnTo>
              <a:lnTo>
                <a:pt x="441998" y="375577"/>
              </a:lnTo>
              <a:lnTo>
                <a:pt x="444080" y="367817"/>
              </a:lnTo>
              <a:lnTo>
                <a:pt x="440004" y="360730"/>
              </a:lnTo>
              <a:lnTo>
                <a:pt x="435394" y="352361"/>
              </a:lnTo>
              <a:lnTo>
                <a:pt x="435394" y="367995"/>
              </a:lnTo>
              <a:lnTo>
                <a:pt x="434162" y="372541"/>
              </a:lnTo>
              <a:lnTo>
                <a:pt x="429526" y="375234"/>
              </a:lnTo>
              <a:lnTo>
                <a:pt x="428269" y="375577"/>
              </a:lnTo>
              <a:lnTo>
                <a:pt x="424370" y="375577"/>
              </a:lnTo>
              <a:lnTo>
                <a:pt x="421932" y="374167"/>
              </a:lnTo>
              <a:lnTo>
                <a:pt x="420573" y="371817"/>
              </a:lnTo>
              <a:lnTo>
                <a:pt x="392887" y="325996"/>
              </a:lnTo>
              <a:lnTo>
                <a:pt x="395884" y="324485"/>
              </a:lnTo>
              <a:lnTo>
                <a:pt x="402221" y="320903"/>
              </a:lnTo>
              <a:lnTo>
                <a:pt x="407530" y="317550"/>
              </a:lnTo>
              <a:lnTo>
                <a:pt x="433362" y="364477"/>
              </a:lnTo>
              <a:lnTo>
                <a:pt x="435394" y="367995"/>
              </a:lnTo>
              <a:lnTo>
                <a:pt x="435394" y="352361"/>
              </a:lnTo>
              <a:lnTo>
                <a:pt x="413816" y="313169"/>
              </a:lnTo>
              <a:lnTo>
                <a:pt x="414451" y="312724"/>
              </a:lnTo>
              <a:lnTo>
                <a:pt x="445046" y="282295"/>
              </a:lnTo>
              <a:lnTo>
                <a:pt x="458127" y="261581"/>
              </a:lnTo>
              <a:lnTo>
                <a:pt x="457454" y="259257"/>
              </a:lnTo>
              <a:lnTo>
                <a:pt x="453745" y="257251"/>
              </a:lnTo>
              <a:lnTo>
                <a:pt x="451446" y="257924"/>
              </a:lnTo>
              <a:lnTo>
                <a:pt x="446811" y="266065"/>
              </a:lnTo>
              <a:lnTo>
                <a:pt x="442988" y="272034"/>
              </a:lnTo>
              <a:lnTo>
                <a:pt x="415467" y="302272"/>
              </a:lnTo>
              <a:lnTo>
                <a:pt x="410121" y="306451"/>
              </a:lnTo>
              <a:lnTo>
                <a:pt x="403847" y="295059"/>
              </a:lnTo>
              <a:lnTo>
                <a:pt x="403847" y="310857"/>
              </a:lnTo>
              <a:lnTo>
                <a:pt x="398310" y="314363"/>
              </a:lnTo>
              <a:lnTo>
                <a:pt x="392303" y="317754"/>
              </a:lnTo>
              <a:lnTo>
                <a:pt x="388937" y="319455"/>
              </a:lnTo>
              <a:lnTo>
                <a:pt x="348907" y="253187"/>
              </a:lnTo>
              <a:lnTo>
                <a:pt x="348843" y="251993"/>
              </a:lnTo>
              <a:lnTo>
                <a:pt x="347510" y="250875"/>
              </a:lnTo>
              <a:lnTo>
                <a:pt x="328371" y="219214"/>
              </a:lnTo>
              <a:lnTo>
                <a:pt x="330136" y="219036"/>
              </a:lnTo>
              <a:lnTo>
                <a:pt x="333895" y="218274"/>
              </a:lnTo>
              <a:lnTo>
                <a:pt x="345668" y="211734"/>
              </a:lnTo>
              <a:lnTo>
                <a:pt x="347941" y="209423"/>
              </a:lnTo>
              <a:lnTo>
                <a:pt x="403847" y="310857"/>
              </a:lnTo>
              <a:lnTo>
                <a:pt x="403847" y="295059"/>
              </a:lnTo>
              <a:lnTo>
                <a:pt x="352615" y="201930"/>
              </a:lnTo>
              <a:lnTo>
                <a:pt x="353504" y="199771"/>
              </a:lnTo>
              <a:lnTo>
                <a:pt x="354050" y="198018"/>
              </a:lnTo>
              <a:lnTo>
                <a:pt x="354139" y="197548"/>
              </a:lnTo>
              <a:lnTo>
                <a:pt x="354418" y="196176"/>
              </a:lnTo>
              <a:lnTo>
                <a:pt x="354787" y="194259"/>
              </a:lnTo>
              <a:lnTo>
                <a:pt x="354863" y="193421"/>
              </a:lnTo>
              <a:lnTo>
                <a:pt x="354838" y="191541"/>
              </a:lnTo>
              <a:lnTo>
                <a:pt x="354787" y="186715"/>
              </a:lnTo>
              <a:lnTo>
                <a:pt x="354749" y="186550"/>
              </a:lnTo>
              <a:lnTo>
                <a:pt x="354431" y="184962"/>
              </a:lnTo>
              <a:lnTo>
                <a:pt x="354152" y="183565"/>
              </a:lnTo>
              <a:lnTo>
                <a:pt x="354037" y="182968"/>
              </a:lnTo>
              <a:lnTo>
                <a:pt x="353504" y="181254"/>
              </a:lnTo>
              <a:lnTo>
                <a:pt x="411073" y="78625"/>
              </a:lnTo>
              <a:lnTo>
                <a:pt x="416902" y="83261"/>
              </a:lnTo>
              <a:lnTo>
                <a:pt x="417766" y="83553"/>
              </a:lnTo>
              <a:lnTo>
                <a:pt x="418630" y="83553"/>
              </a:lnTo>
              <a:lnTo>
                <a:pt x="419722" y="83553"/>
              </a:lnTo>
              <a:lnTo>
                <a:pt x="420801" y="83083"/>
              </a:lnTo>
              <a:lnTo>
                <a:pt x="422897" y="80568"/>
              </a:lnTo>
              <a:lnTo>
                <a:pt x="422681" y="78168"/>
              </a:lnTo>
              <a:lnTo>
                <a:pt x="415556" y="72440"/>
              </a:lnTo>
              <a:lnTo>
                <a:pt x="414832" y="71932"/>
              </a:lnTo>
              <a:lnTo>
                <a:pt x="441388" y="24612"/>
              </a:lnTo>
              <a:lnTo>
                <a:pt x="445579" y="17487"/>
              </a:lnTo>
              <a:lnTo>
                <a:pt x="443293" y="8623"/>
              </a:lnTo>
              <a:lnTo>
                <a:pt x="443204" y="8267"/>
              </a:lnTo>
              <a:lnTo>
                <a:pt x="436892" y="4546"/>
              </a:lnTo>
              <a:lnTo>
                <a:pt x="436892" y="17233"/>
              </a:lnTo>
              <a:lnTo>
                <a:pt x="434784" y="20815"/>
              </a:lnTo>
              <a:lnTo>
                <a:pt x="408571" y="67500"/>
              </a:lnTo>
              <a:lnTo>
                <a:pt x="404837" y="65074"/>
              </a:lnTo>
              <a:lnTo>
                <a:pt x="404837" y="74155"/>
              </a:lnTo>
              <a:lnTo>
                <a:pt x="349237" y="173215"/>
              </a:lnTo>
              <a:lnTo>
                <a:pt x="349059" y="172935"/>
              </a:lnTo>
              <a:lnTo>
                <a:pt x="347878" y="171500"/>
              </a:lnTo>
              <a:lnTo>
                <a:pt x="347306" y="170929"/>
              </a:lnTo>
              <a:lnTo>
                <a:pt x="347306" y="192379"/>
              </a:lnTo>
              <a:lnTo>
                <a:pt x="347192" y="193421"/>
              </a:lnTo>
              <a:lnTo>
                <a:pt x="346608" y="196278"/>
              </a:lnTo>
              <a:lnTo>
                <a:pt x="346532" y="196494"/>
              </a:lnTo>
              <a:lnTo>
                <a:pt x="346202" y="197485"/>
              </a:lnTo>
              <a:lnTo>
                <a:pt x="346036" y="197878"/>
              </a:lnTo>
              <a:lnTo>
                <a:pt x="345351" y="199377"/>
              </a:lnTo>
              <a:lnTo>
                <a:pt x="344932" y="200113"/>
              </a:lnTo>
              <a:lnTo>
                <a:pt x="344309" y="201307"/>
              </a:lnTo>
              <a:lnTo>
                <a:pt x="344309" y="201498"/>
              </a:lnTo>
              <a:lnTo>
                <a:pt x="342963" y="203479"/>
              </a:lnTo>
              <a:lnTo>
                <a:pt x="327837" y="211734"/>
              </a:lnTo>
              <a:lnTo>
                <a:pt x="324726" y="211721"/>
              </a:lnTo>
              <a:lnTo>
                <a:pt x="323202" y="211416"/>
              </a:lnTo>
              <a:lnTo>
                <a:pt x="322427" y="211264"/>
              </a:lnTo>
              <a:lnTo>
                <a:pt x="322059" y="211201"/>
              </a:lnTo>
              <a:lnTo>
                <a:pt x="320890" y="210959"/>
              </a:lnTo>
              <a:lnTo>
                <a:pt x="320687" y="210908"/>
              </a:lnTo>
              <a:lnTo>
                <a:pt x="319366" y="210489"/>
              </a:lnTo>
              <a:lnTo>
                <a:pt x="316852" y="209423"/>
              </a:lnTo>
              <a:lnTo>
                <a:pt x="315658" y="208775"/>
              </a:lnTo>
              <a:lnTo>
                <a:pt x="314490" y="207975"/>
              </a:lnTo>
              <a:lnTo>
                <a:pt x="314109" y="207746"/>
              </a:lnTo>
              <a:lnTo>
                <a:pt x="313702" y="207479"/>
              </a:lnTo>
              <a:lnTo>
                <a:pt x="313728" y="207137"/>
              </a:lnTo>
              <a:lnTo>
                <a:pt x="312115" y="205333"/>
              </a:lnTo>
              <a:lnTo>
                <a:pt x="311315" y="205282"/>
              </a:lnTo>
              <a:lnTo>
                <a:pt x="311073" y="205016"/>
              </a:lnTo>
              <a:lnTo>
                <a:pt x="310553" y="204355"/>
              </a:lnTo>
              <a:lnTo>
                <a:pt x="309816" y="203504"/>
              </a:lnTo>
              <a:lnTo>
                <a:pt x="309511" y="203365"/>
              </a:lnTo>
              <a:lnTo>
                <a:pt x="308825" y="202285"/>
              </a:lnTo>
              <a:lnTo>
                <a:pt x="308063" y="201168"/>
              </a:lnTo>
              <a:lnTo>
                <a:pt x="305269" y="192379"/>
              </a:lnTo>
              <a:lnTo>
                <a:pt x="305384" y="187604"/>
              </a:lnTo>
              <a:lnTo>
                <a:pt x="308165" y="179717"/>
              </a:lnTo>
              <a:lnTo>
                <a:pt x="309029" y="178396"/>
              </a:lnTo>
              <a:lnTo>
                <a:pt x="309549" y="177609"/>
              </a:lnTo>
              <a:lnTo>
                <a:pt x="310413" y="176580"/>
              </a:lnTo>
              <a:lnTo>
                <a:pt x="312369" y="174612"/>
              </a:lnTo>
              <a:lnTo>
                <a:pt x="313410" y="173748"/>
              </a:lnTo>
              <a:lnTo>
                <a:pt x="315658" y="172224"/>
              </a:lnTo>
              <a:lnTo>
                <a:pt x="316966" y="171538"/>
              </a:lnTo>
              <a:lnTo>
                <a:pt x="319366" y="170497"/>
              </a:lnTo>
              <a:lnTo>
                <a:pt x="320687" y="170103"/>
              </a:lnTo>
              <a:lnTo>
                <a:pt x="322389" y="169760"/>
              </a:lnTo>
              <a:lnTo>
                <a:pt x="324078" y="169646"/>
              </a:lnTo>
              <a:lnTo>
                <a:pt x="325259" y="169519"/>
              </a:lnTo>
              <a:lnTo>
                <a:pt x="325437" y="169405"/>
              </a:lnTo>
              <a:lnTo>
                <a:pt x="327774" y="169405"/>
              </a:lnTo>
              <a:lnTo>
                <a:pt x="345567" y="181991"/>
              </a:lnTo>
              <a:lnTo>
                <a:pt x="346227" y="183616"/>
              </a:lnTo>
              <a:lnTo>
                <a:pt x="346646" y="184886"/>
              </a:lnTo>
              <a:lnTo>
                <a:pt x="347192" y="187604"/>
              </a:lnTo>
              <a:lnTo>
                <a:pt x="347306" y="192379"/>
              </a:lnTo>
              <a:lnTo>
                <a:pt x="347306" y="170929"/>
              </a:lnTo>
              <a:lnTo>
                <a:pt x="345782" y="169405"/>
              </a:lnTo>
              <a:lnTo>
                <a:pt x="345274" y="168897"/>
              </a:lnTo>
              <a:lnTo>
                <a:pt x="343839" y="167716"/>
              </a:lnTo>
              <a:lnTo>
                <a:pt x="330504" y="162052"/>
              </a:lnTo>
              <a:lnTo>
                <a:pt x="390017" y="65405"/>
              </a:lnTo>
              <a:lnTo>
                <a:pt x="392430" y="66611"/>
              </a:lnTo>
              <a:lnTo>
                <a:pt x="399821" y="70878"/>
              </a:lnTo>
              <a:lnTo>
                <a:pt x="404837" y="74155"/>
              </a:lnTo>
              <a:lnTo>
                <a:pt x="404837" y="65074"/>
              </a:lnTo>
              <a:lnTo>
                <a:pt x="403809" y="64401"/>
              </a:lnTo>
              <a:lnTo>
                <a:pt x="397611" y="60756"/>
              </a:lnTo>
              <a:lnTo>
                <a:pt x="394017" y="58928"/>
              </a:lnTo>
              <a:lnTo>
                <a:pt x="422148" y="13246"/>
              </a:lnTo>
              <a:lnTo>
                <a:pt x="424129" y="9867"/>
              </a:lnTo>
              <a:lnTo>
                <a:pt x="428840" y="8623"/>
              </a:lnTo>
              <a:lnTo>
                <a:pt x="435711" y="12700"/>
              </a:lnTo>
              <a:lnTo>
                <a:pt x="436892" y="17233"/>
              </a:lnTo>
              <a:lnTo>
                <a:pt x="436892" y="4546"/>
              </a:lnTo>
              <a:lnTo>
                <a:pt x="429221" y="0"/>
              </a:lnTo>
              <a:lnTo>
                <a:pt x="419569" y="2552"/>
              </a:lnTo>
              <a:lnTo>
                <a:pt x="415620" y="9321"/>
              </a:lnTo>
              <a:lnTo>
                <a:pt x="387134" y="55575"/>
              </a:lnTo>
              <a:lnTo>
                <a:pt x="347776" y="43865"/>
              </a:lnTo>
              <a:lnTo>
                <a:pt x="324853" y="42176"/>
              </a:lnTo>
              <a:lnTo>
                <a:pt x="317296" y="42392"/>
              </a:lnTo>
              <a:lnTo>
                <a:pt x="278168" y="49796"/>
              </a:lnTo>
              <a:lnTo>
                <a:pt x="277037" y="51930"/>
              </a:lnTo>
              <a:lnTo>
                <a:pt x="278282" y="55943"/>
              </a:lnTo>
              <a:lnTo>
                <a:pt x="280377" y="57099"/>
              </a:lnTo>
              <a:lnTo>
                <a:pt x="290614" y="54140"/>
              </a:lnTo>
              <a:lnTo>
                <a:pt x="297192" y="52641"/>
              </a:lnTo>
              <a:lnTo>
                <a:pt x="303885" y="51460"/>
              </a:lnTo>
              <a:lnTo>
                <a:pt x="310667" y="50571"/>
              </a:lnTo>
              <a:lnTo>
                <a:pt x="317690" y="50012"/>
              </a:lnTo>
              <a:lnTo>
                <a:pt x="324891" y="49809"/>
              </a:lnTo>
              <a:lnTo>
                <a:pt x="332168" y="49974"/>
              </a:lnTo>
              <a:lnTo>
                <a:pt x="374230" y="58470"/>
              </a:lnTo>
              <a:lnTo>
                <a:pt x="383108" y="62115"/>
              </a:lnTo>
              <a:lnTo>
                <a:pt x="321487" y="162166"/>
              </a:lnTo>
              <a:lnTo>
                <a:pt x="320890" y="162293"/>
              </a:lnTo>
              <a:lnTo>
                <a:pt x="318579" y="162763"/>
              </a:lnTo>
              <a:lnTo>
                <a:pt x="316776" y="163322"/>
              </a:lnTo>
              <a:lnTo>
                <a:pt x="313372" y="164782"/>
              </a:lnTo>
              <a:lnTo>
                <a:pt x="311746" y="165671"/>
              </a:lnTo>
              <a:lnTo>
                <a:pt x="308737" y="167716"/>
              </a:lnTo>
              <a:lnTo>
                <a:pt x="307301" y="168897"/>
              </a:lnTo>
              <a:lnTo>
                <a:pt x="304622" y="171577"/>
              </a:lnTo>
              <a:lnTo>
                <a:pt x="303453" y="172999"/>
              </a:lnTo>
              <a:lnTo>
                <a:pt x="300278" y="173113"/>
              </a:lnTo>
              <a:lnTo>
                <a:pt x="300278" y="202692"/>
              </a:lnTo>
              <a:lnTo>
                <a:pt x="122555" y="195656"/>
              </a:lnTo>
              <a:lnTo>
                <a:pt x="118516" y="195567"/>
              </a:lnTo>
              <a:lnTo>
                <a:pt x="115252" y="192201"/>
              </a:lnTo>
              <a:lnTo>
                <a:pt x="115404" y="184137"/>
              </a:lnTo>
              <a:lnTo>
                <a:pt x="118706" y="180886"/>
              </a:lnTo>
              <a:lnTo>
                <a:pt x="299288" y="180721"/>
              </a:lnTo>
              <a:lnTo>
                <a:pt x="299072" y="181254"/>
              </a:lnTo>
              <a:lnTo>
                <a:pt x="298564" y="182968"/>
              </a:lnTo>
              <a:lnTo>
                <a:pt x="298183" y="184848"/>
              </a:lnTo>
              <a:lnTo>
                <a:pt x="297815" y="186550"/>
              </a:lnTo>
              <a:lnTo>
                <a:pt x="297700" y="193370"/>
              </a:lnTo>
              <a:lnTo>
                <a:pt x="300278" y="202692"/>
              </a:lnTo>
              <a:lnTo>
                <a:pt x="300278" y="173113"/>
              </a:lnTo>
              <a:lnTo>
                <a:pt x="114592" y="173266"/>
              </a:lnTo>
              <a:lnTo>
                <a:pt x="107873" y="179870"/>
              </a:lnTo>
              <a:lnTo>
                <a:pt x="107708" y="187604"/>
              </a:lnTo>
              <a:lnTo>
                <a:pt x="107607" y="196278"/>
              </a:lnTo>
              <a:lnTo>
                <a:pt x="114173" y="203111"/>
              </a:lnTo>
              <a:lnTo>
                <a:pt x="122339" y="203276"/>
              </a:lnTo>
              <a:lnTo>
                <a:pt x="305714" y="210527"/>
              </a:lnTo>
              <a:lnTo>
                <a:pt x="305879" y="210705"/>
              </a:lnTo>
              <a:lnTo>
                <a:pt x="297942" y="356387"/>
              </a:lnTo>
              <a:lnTo>
                <a:pt x="292506" y="355422"/>
              </a:lnTo>
              <a:lnTo>
                <a:pt x="284264" y="353568"/>
              </a:lnTo>
              <a:lnTo>
                <a:pt x="281266" y="352742"/>
              </a:lnTo>
              <a:lnTo>
                <a:pt x="282651" y="338836"/>
              </a:lnTo>
              <a:lnTo>
                <a:pt x="282638" y="331152"/>
              </a:lnTo>
              <a:lnTo>
                <a:pt x="272440" y="288074"/>
              </a:lnTo>
              <a:lnTo>
                <a:pt x="247065" y="252755"/>
              </a:lnTo>
              <a:lnTo>
                <a:pt x="240093" y="246976"/>
              </a:lnTo>
              <a:lnTo>
                <a:pt x="237693" y="247192"/>
              </a:lnTo>
              <a:lnTo>
                <a:pt x="235000" y="250418"/>
              </a:lnTo>
              <a:lnTo>
                <a:pt x="235216" y="252831"/>
              </a:lnTo>
              <a:lnTo>
                <a:pt x="241833" y="258318"/>
              </a:lnTo>
              <a:lnTo>
                <a:pt x="246595" y="263131"/>
              </a:lnTo>
              <a:lnTo>
                <a:pt x="268147" y="297548"/>
              </a:lnTo>
              <a:lnTo>
                <a:pt x="275018" y="338582"/>
              </a:lnTo>
              <a:lnTo>
                <a:pt x="273824" y="350545"/>
              </a:lnTo>
              <a:lnTo>
                <a:pt x="239039" y="334492"/>
              </a:lnTo>
              <a:lnTo>
                <a:pt x="217792" y="319062"/>
              </a:lnTo>
              <a:lnTo>
                <a:pt x="215392" y="319278"/>
              </a:lnTo>
              <a:lnTo>
                <a:pt x="212699" y="322503"/>
              </a:lnTo>
              <a:lnTo>
                <a:pt x="212915" y="324904"/>
              </a:lnTo>
              <a:lnTo>
                <a:pt x="221145" y="331495"/>
              </a:lnTo>
              <a:lnTo>
                <a:pt x="257886" y="352679"/>
              </a:lnTo>
              <a:lnTo>
                <a:pt x="272529" y="358152"/>
              </a:lnTo>
              <a:lnTo>
                <a:pt x="272249" y="359549"/>
              </a:lnTo>
              <a:lnTo>
                <a:pt x="254965" y="397256"/>
              </a:lnTo>
              <a:lnTo>
                <a:pt x="249377" y="403898"/>
              </a:lnTo>
              <a:lnTo>
                <a:pt x="249580" y="406298"/>
              </a:lnTo>
              <a:lnTo>
                <a:pt x="251904" y="408254"/>
              </a:lnTo>
              <a:lnTo>
                <a:pt x="252768" y="408546"/>
              </a:lnTo>
              <a:lnTo>
                <a:pt x="253644" y="408546"/>
              </a:lnTo>
              <a:lnTo>
                <a:pt x="254723" y="408546"/>
              </a:lnTo>
              <a:lnTo>
                <a:pt x="275209" y="375818"/>
              </a:lnTo>
              <a:lnTo>
                <a:pt x="279882" y="360260"/>
              </a:lnTo>
              <a:lnTo>
                <a:pt x="282397" y="360946"/>
              </a:lnTo>
              <a:lnTo>
                <a:pt x="291007" y="362889"/>
              </a:lnTo>
              <a:lnTo>
                <a:pt x="297522" y="364032"/>
              </a:lnTo>
              <a:lnTo>
                <a:pt x="297459" y="365340"/>
              </a:lnTo>
              <a:lnTo>
                <a:pt x="291985" y="479945"/>
              </a:lnTo>
              <a:lnTo>
                <a:pt x="191897" y="479945"/>
              </a:lnTo>
              <a:lnTo>
                <a:pt x="190284" y="445858"/>
              </a:lnTo>
              <a:lnTo>
                <a:pt x="187172" y="390055"/>
              </a:lnTo>
              <a:lnTo>
                <a:pt x="225361" y="453275"/>
              </a:lnTo>
              <a:lnTo>
                <a:pt x="227317" y="456641"/>
              </a:lnTo>
              <a:lnTo>
                <a:pt x="230949" y="458749"/>
              </a:lnTo>
              <a:lnTo>
                <a:pt x="236766" y="458749"/>
              </a:lnTo>
              <a:lnTo>
                <a:pt x="238658" y="458241"/>
              </a:lnTo>
              <a:lnTo>
                <a:pt x="245554" y="454228"/>
              </a:lnTo>
              <a:lnTo>
                <a:pt x="246392" y="451129"/>
              </a:lnTo>
              <a:lnTo>
                <a:pt x="247357" y="447509"/>
              </a:lnTo>
              <a:lnTo>
                <a:pt x="244373" y="442341"/>
              </a:lnTo>
              <a:lnTo>
                <a:pt x="238658" y="431965"/>
              </a:lnTo>
              <a:lnTo>
                <a:pt x="238658" y="447687"/>
              </a:lnTo>
              <a:lnTo>
                <a:pt x="238112" y="449745"/>
              </a:lnTo>
              <a:lnTo>
                <a:pt x="235991" y="450977"/>
              </a:lnTo>
              <a:lnTo>
                <a:pt x="235432" y="451129"/>
              </a:lnTo>
              <a:lnTo>
                <a:pt x="233667" y="451129"/>
              </a:lnTo>
              <a:lnTo>
                <a:pt x="232549" y="450481"/>
              </a:lnTo>
              <a:lnTo>
                <a:pt x="231927" y="449389"/>
              </a:lnTo>
              <a:lnTo>
                <a:pt x="186270" y="373811"/>
              </a:lnTo>
              <a:lnTo>
                <a:pt x="186207" y="372630"/>
              </a:lnTo>
              <a:lnTo>
                <a:pt x="184797" y="371373"/>
              </a:lnTo>
              <a:lnTo>
                <a:pt x="174028" y="353555"/>
              </a:lnTo>
              <a:lnTo>
                <a:pt x="184023" y="348475"/>
              </a:lnTo>
              <a:lnTo>
                <a:pt x="237744" y="446087"/>
              </a:lnTo>
              <a:lnTo>
                <a:pt x="238658" y="447687"/>
              </a:lnTo>
              <a:lnTo>
                <a:pt x="238658" y="431965"/>
              </a:lnTo>
              <a:lnTo>
                <a:pt x="188810" y="341350"/>
              </a:lnTo>
              <a:lnTo>
                <a:pt x="189115" y="340601"/>
              </a:lnTo>
              <a:lnTo>
                <a:pt x="189217" y="340283"/>
              </a:lnTo>
              <a:lnTo>
                <a:pt x="189534" y="339356"/>
              </a:lnTo>
              <a:lnTo>
                <a:pt x="190030" y="336791"/>
              </a:lnTo>
              <a:lnTo>
                <a:pt x="190119" y="335915"/>
              </a:lnTo>
              <a:lnTo>
                <a:pt x="190017" y="331470"/>
              </a:lnTo>
              <a:lnTo>
                <a:pt x="189649" y="329565"/>
              </a:lnTo>
              <a:lnTo>
                <a:pt x="189534" y="328904"/>
              </a:lnTo>
              <a:lnTo>
                <a:pt x="189331" y="328333"/>
              </a:lnTo>
              <a:lnTo>
                <a:pt x="225107" y="264579"/>
              </a:lnTo>
              <a:lnTo>
                <a:pt x="227787" y="266801"/>
              </a:lnTo>
              <a:lnTo>
                <a:pt x="228650" y="267093"/>
              </a:lnTo>
              <a:lnTo>
                <a:pt x="229514" y="267093"/>
              </a:lnTo>
              <a:lnTo>
                <a:pt x="230593" y="267093"/>
              </a:lnTo>
              <a:lnTo>
                <a:pt x="231686" y="266623"/>
              </a:lnTo>
              <a:lnTo>
                <a:pt x="233781" y="264109"/>
              </a:lnTo>
              <a:lnTo>
                <a:pt x="233565" y="261708"/>
              </a:lnTo>
              <a:lnTo>
                <a:pt x="228892" y="257822"/>
              </a:lnTo>
              <a:lnTo>
                <a:pt x="245237" y="228714"/>
              </a:lnTo>
              <a:lnTo>
                <a:pt x="246735" y="226187"/>
              </a:lnTo>
              <a:lnTo>
                <a:pt x="247040" y="224078"/>
              </a:lnTo>
              <a:lnTo>
                <a:pt x="247142" y="223164"/>
              </a:lnTo>
              <a:lnTo>
                <a:pt x="246151" y="219303"/>
              </a:lnTo>
              <a:lnTo>
                <a:pt x="245694" y="217563"/>
              </a:lnTo>
              <a:lnTo>
                <a:pt x="243890" y="215176"/>
              </a:lnTo>
              <a:lnTo>
                <a:pt x="239268" y="212458"/>
              </a:lnTo>
              <a:lnTo>
                <a:pt x="239268" y="223164"/>
              </a:lnTo>
              <a:lnTo>
                <a:pt x="239128" y="224078"/>
              </a:lnTo>
              <a:lnTo>
                <a:pt x="222694" y="253339"/>
              </a:lnTo>
              <a:lnTo>
                <a:pt x="222186" y="252971"/>
              </a:lnTo>
              <a:lnTo>
                <a:pt x="218948" y="251218"/>
              </a:lnTo>
              <a:lnTo>
                <a:pt x="218948" y="260007"/>
              </a:lnTo>
              <a:lnTo>
                <a:pt x="184886" y="320675"/>
              </a:lnTo>
              <a:lnTo>
                <a:pt x="184404" y="320179"/>
              </a:lnTo>
              <a:lnTo>
                <a:pt x="183540" y="319303"/>
              </a:lnTo>
              <a:lnTo>
                <a:pt x="182575" y="318490"/>
              </a:lnTo>
              <a:lnTo>
                <a:pt x="182460" y="333209"/>
              </a:lnTo>
              <a:lnTo>
                <a:pt x="182460" y="335711"/>
              </a:lnTo>
              <a:lnTo>
                <a:pt x="182143" y="337413"/>
              </a:lnTo>
              <a:lnTo>
                <a:pt x="181610" y="338823"/>
              </a:lnTo>
              <a:lnTo>
                <a:pt x="181292" y="339598"/>
              </a:lnTo>
              <a:lnTo>
                <a:pt x="181127" y="339674"/>
              </a:lnTo>
              <a:lnTo>
                <a:pt x="180555" y="340779"/>
              </a:lnTo>
              <a:lnTo>
                <a:pt x="180047" y="341566"/>
              </a:lnTo>
              <a:lnTo>
                <a:pt x="171323" y="346329"/>
              </a:lnTo>
              <a:lnTo>
                <a:pt x="169583" y="346329"/>
              </a:lnTo>
              <a:lnTo>
                <a:pt x="169037" y="346227"/>
              </a:lnTo>
              <a:lnTo>
                <a:pt x="168097" y="346036"/>
              </a:lnTo>
              <a:lnTo>
                <a:pt x="167220" y="345846"/>
              </a:lnTo>
              <a:lnTo>
                <a:pt x="166471" y="345605"/>
              </a:lnTo>
              <a:lnTo>
                <a:pt x="165036" y="344995"/>
              </a:lnTo>
              <a:lnTo>
                <a:pt x="164338" y="344614"/>
              </a:lnTo>
              <a:lnTo>
                <a:pt x="164084" y="344462"/>
              </a:lnTo>
              <a:lnTo>
                <a:pt x="163817" y="344284"/>
              </a:lnTo>
              <a:lnTo>
                <a:pt x="163830" y="344081"/>
              </a:lnTo>
              <a:lnTo>
                <a:pt x="162217" y="342290"/>
              </a:lnTo>
              <a:lnTo>
                <a:pt x="161518" y="342239"/>
              </a:lnTo>
              <a:lnTo>
                <a:pt x="161366" y="342036"/>
              </a:lnTo>
              <a:lnTo>
                <a:pt x="160667" y="341236"/>
              </a:lnTo>
              <a:lnTo>
                <a:pt x="159981" y="340258"/>
              </a:lnTo>
              <a:lnTo>
                <a:pt x="159626" y="339598"/>
              </a:lnTo>
              <a:lnTo>
                <a:pt x="159016" y="338150"/>
              </a:lnTo>
              <a:lnTo>
                <a:pt x="158775" y="337413"/>
              </a:lnTo>
              <a:lnTo>
                <a:pt x="158445" y="335826"/>
              </a:lnTo>
              <a:lnTo>
                <a:pt x="158445" y="332447"/>
              </a:lnTo>
              <a:lnTo>
                <a:pt x="170357" y="322033"/>
              </a:lnTo>
              <a:lnTo>
                <a:pt x="171297" y="322008"/>
              </a:lnTo>
              <a:lnTo>
                <a:pt x="172123" y="322084"/>
              </a:lnTo>
              <a:lnTo>
                <a:pt x="182460" y="333209"/>
              </a:lnTo>
              <a:lnTo>
                <a:pt x="182460" y="318414"/>
              </a:lnTo>
              <a:lnTo>
                <a:pt x="175336" y="314972"/>
              </a:lnTo>
              <a:lnTo>
                <a:pt x="211696" y="255930"/>
              </a:lnTo>
              <a:lnTo>
                <a:pt x="218071" y="259397"/>
              </a:lnTo>
              <a:lnTo>
                <a:pt x="218948" y="260007"/>
              </a:lnTo>
              <a:lnTo>
                <a:pt x="218948" y="251218"/>
              </a:lnTo>
              <a:lnTo>
                <a:pt x="215696" y="249440"/>
              </a:lnTo>
              <a:lnTo>
                <a:pt x="232943" y="221437"/>
              </a:lnTo>
              <a:lnTo>
                <a:pt x="233832" y="219887"/>
              </a:lnTo>
              <a:lnTo>
                <a:pt x="235877" y="219303"/>
              </a:lnTo>
              <a:lnTo>
                <a:pt x="238264" y="220713"/>
              </a:lnTo>
              <a:lnTo>
                <a:pt x="238836" y="221449"/>
              </a:lnTo>
              <a:lnTo>
                <a:pt x="239268" y="223164"/>
              </a:lnTo>
              <a:lnTo>
                <a:pt x="239268" y="212458"/>
              </a:lnTo>
              <a:lnTo>
                <a:pt x="236334" y="210718"/>
              </a:lnTo>
              <a:lnTo>
                <a:pt x="229311" y="212585"/>
              </a:lnTo>
              <a:lnTo>
                <a:pt x="226377" y="217563"/>
              </a:lnTo>
              <a:lnTo>
                <a:pt x="208915" y="245922"/>
              </a:lnTo>
              <a:lnTo>
                <a:pt x="204698" y="244144"/>
              </a:lnTo>
              <a:lnTo>
                <a:pt x="192570" y="240347"/>
              </a:lnTo>
              <a:lnTo>
                <a:pt x="186029" y="239001"/>
              </a:lnTo>
              <a:lnTo>
                <a:pt x="177419" y="238226"/>
              </a:lnTo>
              <a:lnTo>
                <a:pt x="175501" y="239687"/>
              </a:lnTo>
              <a:lnTo>
                <a:pt x="175094" y="243878"/>
              </a:lnTo>
              <a:lnTo>
                <a:pt x="176631" y="245745"/>
              </a:lnTo>
              <a:lnTo>
                <a:pt x="184759" y="246532"/>
              </a:lnTo>
              <a:lnTo>
                <a:pt x="190792" y="247764"/>
              </a:lnTo>
              <a:lnTo>
                <a:pt x="201968" y="251269"/>
              </a:lnTo>
              <a:lnTo>
                <a:pt x="204863" y="252488"/>
              </a:lnTo>
              <a:lnTo>
                <a:pt x="166522" y="314756"/>
              </a:lnTo>
              <a:lnTo>
                <a:pt x="165188" y="315048"/>
              </a:lnTo>
              <a:lnTo>
                <a:pt x="163957" y="315417"/>
              </a:lnTo>
              <a:lnTo>
                <a:pt x="163410" y="315645"/>
              </a:lnTo>
              <a:lnTo>
                <a:pt x="161594" y="316420"/>
              </a:lnTo>
              <a:lnTo>
                <a:pt x="160489" y="317030"/>
              </a:lnTo>
              <a:lnTo>
                <a:pt x="158356" y="318477"/>
              </a:lnTo>
              <a:lnTo>
                <a:pt x="157378" y="319303"/>
              </a:lnTo>
              <a:lnTo>
                <a:pt x="156070" y="320598"/>
              </a:lnTo>
              <a:lnTo>
                <a:pt x="155587" y="321081"/>
              </a:lnTo>
              <a:lnTo>
                <a:pt x="155143" y="321627"/>
              </a:lnTo>
              <a:lnTo>
                <a:pt x="151739" y="321640"/>
              </a:lnTo>
              <a:lnTo>
                <a:pt x="151739" y="340474"/>
              </a:lnTo>
              <a:lnTo>
                <a:pt x="80289" y="337642"/>
              </a:lnTo>
              <a:lnTo>
                <a:pt x="80289" y="332409"/>
              </a:lnTo>
              <a:lnTo>
                <a:pt x="80594" y="329311"/>
              </a:lnTo>
              <a:lnTo>
                <a:pt x="151320" y="329234"/>
              </a:lnTo>
              <a:lnTo>
                <a:pt x="150990" y="330860"/>
              </a:lnTo>
              <a:lnTo>
                <a:pt x="150863" y="336791"/>
              </a:lnTo>
              <a:lnTo>
                <a:pt x="151396" y="339356"/>
              </a:lnTo>
              <a:lnTo>
                <a:pt x="151739" y="340474"/>
              </a:lnTo>
              <a:lnTo>
                <a:pt x="151739" y="321640"/>
              </a:lnTo>
              <a:lnTo>
                <a:pt x="81356" y="321691"/>
              </a:lnTo>
              <a:lnTo>
                <a:pt x="81495" y="320344"/>
              </a:lnTo>
              <a:lnTo>
                <a:pt x="82715" y="314350"/>
              </a:lnTo>
              <a:lnTo>
                <a:pt x="85115" y="306539"/>
              </a:lnTo>
              <a:lnTo>
                <a:pt x="83985" y="304406"/>
              </a:lnTo>
              <a:lnTo>
                <a:pt x="79959" y="303123"/>
              </a:lnTo>
              <a:lnTo>
                <a:pt x="77838" y="304292"/>
              </a:lnTo>
              <a:lnTo>
                <a:pt x="75272" y="312585"/>
              </a:lnTo>
              <a:lnTo>
                <a:pt x="73964" y="319087"/>
              </a:lnTo>
              <a:lnTo>
                <a:pt x="73698" y="321703"/>
              </a:lnTo>
              <a:lnTo>
                <a:pt x="72936" y="321716"/>
              </a:lnTo>
              <a:lnTo>
                <a:pt x="72936" y="329323"/>
              </a:lnTo>
              <a:lnTo>
                <a:pt x="72656" y="332168"/>
              </a:lnTo>
              <a:lnTo>
                <a:pt x="72656" y="337337"/>
              </a:lnTo>
              <a:lnTo>
                <a:pt x="40157" y="336042"/>
              </a:lnTo>
              <a:lnTo>
                <a:pt x="38315" y="336003"/>
              </a:lnTo>
              <a:lnTo>
                <a:pt x="36842" y="334479"/>
              </a:lnTo>
              <a:lnTo>
                <a:pt x="36918" y="330822"/>
              </a:lnTo>
              <a:lnTo>
                <a:pt x="38417" y="329349"/>
              </a:lnTo>
              <a:lnTo>
                <a:pt x="72936" y="329323"/>
              </a:lnTo>
              <a:lnTo>
                <a:pt x="72936" y="321716"/>
              </a:lnTo>
              <a:lnTo>
                <a:pt x="34315" y="321729"/>
              </a:lnTo>
              <a:lnTo>
                <a:pt x="29387" y="326555"/>
              </a:lnTo>
              <a:lnTo>
                <a:pt x="29298" y="330822"/>
              </a:lnTo>
              <a:lnTo>
                <a:pt x="29171" y="338543"/>
              </a:lnTo>
              <a:lnTo>
                <a:pt x="33997" y="343547"/>
              </a:lnTo>
              <a:lnTo>
                <a:pt x="39941" y="343662"/>
              </a:lnTo>
              <a:lnTo>
                <a:pt x="73317" y="344995"/>
              </a:lnTo>
              <a:lnTo>
                <a:pt x="85229" y="382790"/>
              </a:lnTo>
              <a:lnTo>
                <a:pt x="86537" y="383514"/>
              </a:lnTo>
              <a:lnTo>
                <a:pt x="87896" y="383514"/>
              </a:lnTo>
              <a:lnTo>
                <a:pt x="89128" y="383374"/>
              </a:lnTo>
              <a:lnTo>
                <a:pt x="91554" y="382054"/>
              </a:lnTo>
              <a:lnTo>
                <a:pt x="92252" y="379742"/>
              </a:lnTo>
              <a:lnTo>
                <a:pt x="88531" y="372872"/>
              </a:lnTo>
              <a:lnTo>
                <a:pt x="86283" y="367563"/>
              </a:lnTo>
              <a:lnTo>
                <a:pt x="82664" y="355841"/>
              </a:lnTo>
              <a:lnTo>
                <a:pt x="81521" y="350151"/>
              </a:lnTo>
              <a:lnTo>
                <a:pt x="81013" y="345300"/>
              </a:lnTo>
              <a:lnTo>
                <a:pt x="155968" y="348259"/>
              </a:lnTo>
              <a:lnTo>
                <a:pt x="151028" y="438835"/>
              </a:lnTo>
              <a:lnTo>
                <a:pt x="145580" y="437743"/>
              </a:lnTo>
              <a:lnTo>
                <a:pt x="108178" y="420522"/>
              </a:lnTo>
              <a:lnTo>
                <a:pt x="80746" y="391134"/>
              </a:lnTo>
              <a:lnTo>
                <a:pt x="69024" y="364464"/>
              </a:lnTo>
              <a:lnTo>
                <a:pt x="66890" y="363372"/>
              </a:lnTo>
              <a:lnTo>
                <a:pt x="62877" y="364604"/>
              </a:lnTo>
              <a:lnTo>
                <a:pt x="61760" y="366737"/>
              </a:lnTo>
              <a:lnTo>
                <a:pt x="64579" y="375780"/>
              </a:lnTo>
              <a:lnTo>
                <a:pt x="87515" y="412419"/>
              </a:lnTo>
              <a:lnTo>
                <a:pt x="122745" y="437857"/>
              </a:lnTo>
              <a:lnTo>
                <a:pt x="150609" y="446532"/>
              </a:lnTo>
              <a:lnTo>
                <a:pt x="149009" y="480072"/>
              </a:lnTo>
              <a:lnTo>
                <a:pt x="74523" y="480072"/>
              </a:lnTo>
              <a:lnTo>
                <a:pt x="72821" y="481774"/>
              </a:lnTo>
              <a:lnTo>
                <a:pt x="72821" y="485990"/>
              </a:lnTo>
              <a:lnTo>
                <a:pt x="74523" y="487692"/>
              </a:lnTo>
              <a:lnTo>
                <a:pt x="148640" y="487692"/>
              </a:lnTo>
              <a:lnTo>
                <a:pt x="143979" y="585228"/>
              </a:lnTo>
              <a:lnTo>
                <a:pt x="1714" y="585228"/>
              </a:lnTo>
              <a:lnTo>
                <a:pt x="0" y="586930"/>
              </a:lnTo>
              <a:lnTo>
                <a:pt x="0" y="591146"/>
              </a:lnTo>
              <a:lnTo>
                <a:pt x="1714" y="592848"/>
              </a:lnTo>
              <a:lnTo>
                <a:pt x="151244" y="592848"/>
              </a:lnTo>
              <a:lnTo>
                <a:pt x="156337" y="486105"/>
              </a:lnTo>
              <a:lnTo>
                <a:pt x="156451" y="483793"/>
              </a:lnTo>
              <a:lnTo>
                <a:pt x="158191" y="447344"/>
              </a:lnTo>
              <a:lnTo>
                <a:pt x="159194" y="447433"/>
              </a:lnTo>
              <a:lnTo>
                <a:pt x="161124" y="447433"/>
              </a:lnTo>
              <a:lnTo>
                <a:pt x="162775" y="445960"/>
              </a:lnTo>
              <a:lnTo>
                <a:pt x="163182" y="441909"/>
              </a:lnTo>
              <a:lnTo>
                <a:pt x="161658" y="440042"/>
              </a:lnTo>
              <a:lnTo>
                <a:pt x="158597" y="439750"/>
              </a:lnTo>
              <a:lnTo>
                <a:pt x="163220" y="355168"/>
              </a:lnTo>
              <a:lnTo>
                <a:pt x="166903" y="356514"/>
              </a:lnTo>
              <a:lnTo>
                <a:pt x="178765" y="376148"/>
              </a:lnTo>
              <a:lnTo>
                <a:pt x="182676" y="446252"/>
              </a:lnTo>
              <a:lnTo>
                <a:pt x="189585" y="591248"/>
              </a:lnTo>
              <a:lnTo>
                <a:pt x="191262" y="592848"/>
              </a:lnTo>
              <a:lnTo>
                <a:pt x="228854" y="592848"/>
              </a:lnTo>
              <a:lnTo>
                <a:pt x="230962" y="592848"/>
              </a:lnTo>
              <a:lnTo>
                <a:pt x="232664" y="591146"/>
              </a:lnTo>
              <a:lnTo>
                <a:pt x="232664" y="586930"/>
              </a:lnTo>
              <a:lnTo>
                <a:pt x="230962" y="585228"/>
              </a:lnTo>
              <a:lnTo>
                <a:pt x="196926" y="585228"/>
              </a:lnTo>
              <a:lnTo>
                <a:pt x="192265" y="487565"/>
              </a:lnTo>
              <a:lnTo>
                <a:pt x="291617" y="487565"/>
              </a:lnTo>
              <a:lnTo>
                <a:pt x="286969" y="585228"/>
              </a:lnTo>
              <a:lnTo>
                <a:pt x="247688" y="585228"/>
              </a:lnTo>
              <a:lnTo>
                <a:pt x="245986" y="586930"/>
              </a:lnTo>
              <a:lnTo>
                <a:pt x="245986" y="591146"/>
              </a:lnTo>
              <a:lnTo>
                <a:pt x="247688" y="592848"/>
              </a:lnTo>
              <a:lnTo>
                <a:pt x="290601" y="592848"/>
              </a:lnTo>
              <a:lnTo>
                <a:pt x="292633" y="592848"/>
              </a:lnTo>
              <a:lnTo>
                <a:pt x="294309" y="591248"/>
              </a:lnTo>
              <a:lnTo>
                <a:pt x="299326" y="485952"/>
              </a:lnTo>
              <a:lnTo>
                <a:pt x="299415" y="484225"/>
              </a:lnTo>
              <a:lnTo>
                <a:pt x="305066" y="365734"/>
              </a:lnTo>
              <a:lnTo>
                <a:pt x="305092" y="365061"/>
              </a:lnTo>
              <a:lnTo>
                <a:pt x="308673" y="365493"/>
              </a:lnTo>
              <a:lnTo>
                <a:pt x="310603" y="365493"/>
              </a:lnTo>
              <a:lnTo>
                <a:pt x="312254" y="364020"/>
              </a:lnTo>
              <a:lnTo>
                <a:pt x="312661" y="359968"/>
              </a:lnTo>
              <a:lnTo>
                <a:pt x="311137" y="358101"/>
              </a:lnTo>
              <a:lnTo>
                <a:pt x="305511" y="357441"/>
              </a:lnTo>
              <a:lnTo>
                <a:pt x="312902" y="222173"/>
              </a:lnTo>
              <a:lnTo>
                <a:pt x="313778" y="222745"/>
              </a:lnTo>
              <a:lnTo>
                <a:pt x="315214" y="223520"/>
              </a:lnTo>
              <a:lnTo>
                <a:pt x="316687" y="224142"/>
              </a:lnTo>
              <a:lnTo>
                <a:pt x="318160" y="224777"/>
              </a:lnTo>
              <a:lnTo>
                <a:pt x="319747" y="225272"/>
              </a:lnTo>
              <a:lnTo>
                <a:pt x="322973" y="225933"/>
              </a:lnTo>
              <a:lnTo>
                <a:pt x="323583" y="226009"/>
              </a:lnTo>
              <a:lnTo>
                <a:pt x="341401" y="255498"/>
              </a:lnTo>
              <a:lnTo>
                <a:pt x="347535" y="365709"/>
              </a:lnTo>
              <a:lnTo>
                <a:pt x="353174" y="483806"/>
              </a:lnTo>
              <a:lnTo>
                <a:pt x="353174" y="485990"/>
              </a:lnTo>
              <a:lnTo>
                <a:pt x="358305" y="591248"/>
              </a:lnTo>
              <a:lnTo>
                <a:pt x="359981" y="592848"/>
              </a:lnTo>
              <a:lnTo>
                <a:pt x="561073" y="592848"/>
              </a:lnTo>
              <a:lnTo>
                <a:pt x="563181" y="592848"/>
              </a:lnTo>
              <a:lnTo>
                <a:pt x="564883" y="591146"/>
              </a:lnTo>
              <a:lnTo>
                <a:pt x="564883" y="586930"/>
              </a:lnTo>
              <a:close/>
            </a:path>
          </a:pathLst>
        </a:custGeom>
        <a:solidFill>
          <a:srgbClr val="77837C"/>
        </a:solidFill>
      </xdr:spPr>
    </xdr:sp>
    <xdr:clientData/>
  </xdr:oneCellAnchor>
</xdr:wsDr>
</file>

<file path=xl/drawings/drawing30.xml><?xml version="1.0" encoding="utf-8"?>
<xdr:wsDr xmlns:xdr="http://schemas.openxmlformats.org/drawingml/2006/spreadsheetDrawing" xmlns:a="http://schemas.openxmlformats.org/drawingml/2006/main">
  <xdr:twoCellAnchor editAs="oneCell">
    <xdr:from>
      <xdr:col>15</xdr:col>
      <xdr:colOff>1</xdr:colOff>
      <xdr:row>6</xdr:row>
      <xdr:rowOff>0</xdr:rowOff>
    </xdr:from>
    <xdr:to>
      <xdr:col>30</xdr:col>
      <xdr:colOff>267560</xdr:colOff>
      <xdr:row>33</xdr:row>
      <xdr:rowOff>40893</xdr:rowOff>
    </xdr:to>
    <xdr:pic>
      <xdr:nvPicPr>
        <xdr:cNvPr id="3" name="Picture 2">
          <a:extLst>
            <a:ext uri="{FF2B5EF4-FFF2-40B4-BE49-F238E27FC236}">
              <a16:creationId xmlns:a16="http://schemas.microsoft.com/office/drawing/2014/main" id="{233C0F3B-D780-4E3F-B71D-F99613286241}"/>
            </a:ext>
          </a:extLst>
        </xdr:cNvPr>
        <xdr:cNvPicPr>
          <a:picLocks noChangeAspect="1"/>
        </xdr:cNvPicPr>
      </xdr:nvPicPr>
      <xdr:blipFill>
        <a:blip xmlns:r="http://schemas.openxmlformats.org/officeDocument/2006/relationships" r:embed="rId1"/>
        <a:stretch>
          <a:fillRect/>
        </a:stretch>
      </xdr:blipFill>
      <xdr:spPr>
        <a:xfrm>
          <a:off x="11089822" y="1088571"/>
          <a:ext cx="9452381" cy="4871429"/>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4</xdr:col>
      <xdr:colOff>3224894</xdr:colOff>
      <xdr:row>12</xdr:row>
      <xdr:rowOff>68035</xdr:rowOff>
    </xdr:from>
    <xdr:to>
      <xdr:col>21</xdr:col>
      <xdr:colOff>408215</xdr:colOff>
      <xdr:row>64</xdr:row>
      <xdr:rowOff>35474</xdr:rowOff>
    </xdr:to>
    <xdr:pic>
      <xdr:nvPicPr>
        <xdr:cNvPr id="4" name="Picture 3">
          <a:extLst>
            <a:ext uri="{FF2B5EF4-FFF2-40B4-BE49-F238E27FC236}">
              <a16:creationId xmlns:a16="http://schemas.microsoft.com/office/drawing/2014/main" id="{8A832C30-B387-4371-BC0B-B349F5A846DE}"/>
            </a:ext>
          </a:extLst>
        </xdr:cNvPr>
        <xdr:cNvPicPr>
          <a:picLocks noChangeAspect="1"/>
        </xdr:cNvPicPr>
      </xdr:nvPicPr>
      <xdr:blipFill rotWithShape="1">
        <a:blip xmlns:r="http://schemas.openxmlformats.org/officeDocument/2006/relationships" r:embed="rId1"/>
        <a:srcRect t="404" r="1391"/>
        <a:stretch/>
      </xdr:blipFill>
      <xdr:spPr>
        <a:xfrm>
          <a:off x="6517823" y="2354035"/>
          <a:ext cx="9320892" cy="10063939"/>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14</xdr:col>
      <xdr:colOff>1</xdr:colOff>
      <xdr:row>2</xdr:row>
      <xdr:rowOff>0</xdr:rowOff>
    </xdr:from>
    <xdr:to>
      <xdr:col>29</xdr:col>
      <xdr:colOff>267561</xdr:colOff>
      <xdr:row>36</xdr:row>
      <xdr:rowOff>550</xdr:rowOff>
    </xdr:to>
    <xdr:pic>
      <xdr:nvPicPr>
        <xdr:cNvPr id="4" name="Picture 3">
          <a:extLst>
            <a:ext uri="{FF2B5EF4-FFF2-40B4-BE49-F238E27FC236}">
              <a16:creationId xmlns:a16="http://schemas.microsoft.com/office/drawing/2014/main" id="{2CC2EFFC-61FE-4CFB-BB0B-DDE7006DF9C4}"/>
            </a:ext>
          </a:extLst>
        </xdr:cNvPr>
        <xdr:cNvPicPr>
          <a:picLocks noChangeAspect="1"/>
        </xdr:cNvPicPr>
      </xdr:nvPicPr>
      <xdr:blipFill>
        <a:blip xmlns:r="http://schemas.openxmlformats.org/officeDocument/2006/relationships" r:embed="rId1"/>
        <a:stretch>
          <a:fillRect/>
        </a:stretch>
      </xdr:blipFill>
      <xdr:spPr>
        <a:xfrm>
          <a:off x="10259787" y="367393"/>
          <a:ext cx="9452381" cy="6485714"/>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17</xdr:col>
      <xdr:colOff>130913</xdr:colOff>
      <xdr:row>2</xdr:row>
      <xdr:rowOff>95251</xdr:rowOff>
    </xdr:from>
    <xdr:to>
      <xdr:col>32</xdr:col>
      <xdr:colOff>398473</xdr:colOff>
      <xdr:row>58</xdr:row>
      <xdr:rowOff>141549</xdr:rowOff>
    </xdr:to>
    <xdr:pic>
      <xdr:nvPicPr>
        <xdr:cNvPr id="3" name="Picture 2">
          <a:extLst>
            <a:ext uri="{FF2B5EF4-FFF2-40B4-BE49-F238E27FC236}">
              <a16:creationId xmlns:a16="http://schemas.microsoft.com/office/drawing/2014/main" id="{CE72255F-1270-4DA3-90C6-E44390F42C52}"/>
            </a:ext>
          </a:extLst>
        </xdr:cNvPr>
        <xdr:cNvPicPr>
          <a:picLocks noChangeAspect="1"/>
        </xdr:cNvPicPr>
      </xdr:nvPicPr>
      <xdr:blipFill>
        <a:blip xmlns:r="http://schemas.openxmlformats.org/officeDocument/2006/relationships" r:embed="rId1"/>
        <a:stretch>
          <a:fillRect/>
        </a:stretch>
      </xdr:blipFill>
      <xdr:spPr>
        <a:xfrm>
          <a:off x="13071306" y="462644"/>
          <a:ext cx="9452381" cy="10619048"/>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81645</xdr:colOff>
      <xdr:row>21</xdr:row>
      <xdr:rowOff>108857</xdr:rowOff>
    </xdr:from>
    <xdr:to>
      <xdr:col>14</xdr:col>
      <xdr:colOff>172312</xdr:colOff>
      <xdr:row>68</xdr:row>
      <xdr:rowOff>125501</xdr:rowOff>
    </xdr:to>
    <xdr:pic>
      <xdr:nvPicPr>
        <xdr:cNvPr id="3" name="Picture 2">
          <a:extLst>
            <a:ext uri="{FF2B5EF4-FFF2-40B4-BE49-F238E27FC236}">
              <a16:creationId xmlns:a16="http://schemas.microsoft.com/office/drawing/2014/main" id="{53327EE4-6FB0-4B09-898B-22901E84ADFB}"/>
            </a:ext>
          </a:extLst>
        </xdr:cNvPr>
        <xdr:cNvPicPr>
          <a:picLocks noChangeAspect="1"/>
        </xdr:cNvPicPr>
      </xdr:nvPicPr>
      <xdr:blipFill rotWithShape="1">
        <a:blip xmlns:r="http://schemas.openxmlformats.org/officeDocument/2006/relationships" r:embed="rId1"/>
        <a:srcRect t="488"/>
        <a:stretch/>
      </xdr:blipFill>
      <xdr:spPr>
        <a:xfrm>
          <a:off x="3415395" y="4286250"/>
          <a:ext cx="9452381" cy="8330608"/>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3</xdr:col>
      <xdr:colOff>1</xdr:colOff>
      <xdr:row>22</xdr:row>
      <xdr:rowOff>1</xdr:rowOff>
    </xdr:from>
    <xdr:to>
      <xdr:col>12</xdr:col>
      <xdr:colOff>553311</xdr:colOff>
      <xdr:row>60</xdr:row>
      <xdr:rowOff>88953</xdr:rowOff>
    </xdr:to>
    <xdr:pic>
      <xdr:nvPicPr>
        <xdr:cNvPr id="3" name="Picture 2">
          <a:extLst>
            <a:ext uri="{FF2B5EF4-FFF2-40B4-BE49-F238E27FC236}">
              <a16:creationId xmlns:a16="http://schemas.microsoft.com/office/drawing/2014/main" id="{2951CE7D-F370-4FDC-8C13-0BE9E135BBD0}"/>
            </a:ext>
          </a:extLst>
        </xdr:cNvPr>
        <xdr:cNvPicPr>
          <a:picLocks noChangeAspect="1"/>
        </xdr:cNvPicPr>
      </xdr:nvPicPr>
      <xdr:blipFill>
        <a:blip xmlns:r="http://schemas.openxmlformats.org/officeDocument/2006/relationships" r:embed="rId1"/>
        <a:stretch>
          <a:fillRect/>
        </a:stretch>
      </xdr:blipFill>
      <xdr:spPr>
        <a:xfrm>
          <a:off x="3333751" y="4354287"/>
          <a:ext cx="9452381" cy="6838095"/>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2</xdr:col>
      <xdr:colOff>1</xdr:colOff>
      <xdr:row>7</xdr:row>
      <xdr:rowOff>0</xdr:rowOff>
    </xdr:from>
    <xdr:to>
      <xdr:col>11</xdr:col>
      <xdr:colOff>553311</xdr:colOff>
      <xdr:row>27</xdr:row>
      <xdr:rowOff>158715</xdr:rowOff>
    </xdr:to>
    <xdr:pic>
      <xdr:nvPicPr>
        <xdr:cNvPr id="3" name="Picture 2">
          <a:extLst>
            <a:ext uri="{FF2B5EF4-FFF2-40B4-BE49-F238E27FC236}">
              <a16:creationId xmlns:a16="http://schemas.microsoft.com/office/drawing/2014/main" id="{1658BF80-9399-46BB-ADB0-2E211A257B0F}"/>
            </a:ext>
          </a:extLst>
        </xdr:cNvPr>
        <xdr:cNvPicPr>
          <a:picLocks noChangeAspect="1"/>
        </xdr:cNvPicPr>
      </xdr:nvPicPr>
      <xdr:blipFill>
        <a:blip xmlns:r="http://schemas.openxmlformats.org/officeDocument/2006/relationships" r:embed="rId1"/>
        <a:stretch>
          <a:fillRect/>
        </a:stretch>
      </xdr:blipFill>
      <xdr:spPr>
        <a:xfrm>
          <a:off x="1224644" y="1347107"/>
          <a:ext cx="9452381" cy="3914286"/>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4</xdr:col>
      <xdr:colOff>542925</xdr:colOff>
      <xdr:row>7</xdr:row>
      <xdr:rowOff>95251</xdr:rowOff>
    </xdr:from>
    <xdr:to>
      <xdr:col>19</xdr:col>
      <xdr:colOff>498951</xdr:colOff>
      <xdr:row>40</xdr:row>
      <xdr:rowOff>13546</xdr:rowOff>
    </xdr:to>
    <xdr:pic>
      <xdr:nvPicPr>
        <xdr:cNvPr id="3" name="Picture 2">
          <a:extLst>
            <a:ext uri="{FF2B5EF4-FFF2-40B4-BE49-F238E27FC236}">
              <a16:creationId xmlns:a16="http://schemas.microsoft.com/office/drawing/2014/main" id="{F05C2270-FF44-45FC-873C-419E3CD4EB8D}"/>
            </a:ext>
          </a:extLst>
        </xdr:cNvPr>
        <xdr:cNvPicPr>
          <a:picLocks noChangeAspect="1"/>
        </xdr:cNvPicPr>
      </xdr:nvPicPr>
      <xdr:blipFill>
        <a:blip xmlns:r="http://schemas.openxmlformats.org/officeDocument/2006/relationships" r:embed="rId1"/>
        <a:stretch>
          <a:fillRect/>
        </a:stretch>
      </xdr:blipFill>
      <xdr:spPr>
        <a:xfrm>
          <a:off x="4295775" y="1476376"/>
          <a:ext cx="8890476" cy="5938095"/>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38101</xdr:colOff>
      <xdr:row>7</xdr:row>
      <xdr:rowOff>161926</xdr:rowOff>
    </xdr:from>
    <xdr:to>
      <xdr:col>17</xdr:col>
      <xdr:colOff>117882</xdr:colOff>
      <xdr:row>43</xdr:row>
      <xdr:rowOff>3969</xdr:rowOff>
    </xdr:to>
    <xdr:pic>
      <xdr:nvPicPr>
        <xdr:cNvPr id="3" name="Picture 2">
          <a:extLst>
            <a:ext uri="{FF2B5EF4-FFF2-40B4-BE49-F238E27FC236}">
              <a16:creationId xmlns:a16="http://schemas.microsoft.com/office/drawing/2014/main" id="{1DD54128-7932-43B2-8284-D083843C727C}"/>
            </a:ext>
          </a:extLst>
        </xdr:cNvPr>
        <xdr:cNvPicPr>
          <a:picLocks noChangeAspect="1"/>
        </xdr:cNvPicPr>
      </xdr:nvPicPr>
      <xdr:blipFill>
        <a:blip xmlns:r="http://schemas.openxmlformats.org/officeDocument/2006/relationships" r:embed="rId1"/>
        <a:stretch>
          <a:fillRect/>
        </a:stretch>
      </xdr:blipFill>
      <xdr:spPr>
        <a:xfrm>
          <a:off x="647701" y="1485901"/>
          <a:ext cx="9452381" cy="6357143"/>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11</xdr:col>
      <xdr:colOff>245842</xdr:colOff>
      <xdr:row>11</xdr:row>
      <xdr:rowOff>81643</xdr:rowOff>
    </xdr:from>
    <xdr:to>
      <xdr:col>29</xdr:col>
      <xdr:colOff>333512</xdr:colOff>
      <xdr:row>34</xdr:row>
      <xdr:rowOff>164166</xdr:rowOff>
    </xdr:to>
    <xdr:pic>
      <xdr:nvPicPr>
        <xdr:cNvPr id="5" name="Picture 4">
          <a:extLst>
            <a:ext uri="{FF2B5EF4-FFF2-40B4-BE49-F238E27FC236}">
              <a16:creationId xmlns:a16="http://schemas.microsoft.com/office/drawing/2014/main" id="{C4A0B4EE-DECC-4819-B0AB-A9B2E8C2454E}"/>
            </a:ext>
          </a:extLst>
        </xdr:cNvPr>
        <xdr:cNvPicPr>
          <a:picLocks noChangeAspect="1"/>
        </xdr:cNvPicPr>
      </xdr:nvPicPr>
      <xdr:blipFill>
        <a:blip xmlns:r="http://schemas.openxmlformats.org/officeDocument/2006/relationships" r:embed="rId1"/>
        <a:stretch>
          <a:fillRect/>
        </a:stretch>
      </xdr:blipFill>
      <xdr:spPr>
        <a:xfrm>
          <a:off x="8056342" y="2190750"/>
          <a:ext cx="11109456" cy="4355166"/>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16</xdr:col>
      <xdr:colOff>0</xdr:colOff>
      <xdr:row>2</xdr:row>
      <xdr:rowOff>0</xdr:rowOff>
    </xdr:from>
    <xdr:to>
      <xdr:col>27</xdr:col>
      <xdr:colOff>286563</xdr:colOff>
      <xdr:row>37</xdr:row>
      <xdr:rowOff>32761</xdr:rowOff>
    </xdr:to>
    <xdr:pic>
      <xdr:nvPicPr>
        <xdr:cNvPr id="3" name="Picture 2">
          <a:extLst>
            <a:ext uri="{FF2B5EF4-FFF2-40B4-BE49-F238E27FC236}">
              <a16:creationId xmlns:a16="http://schemas.microsoft.com/office/drawing/2014/main" id="{FAC819EF-8E1B-45A7-BBC1-487D54992593}"/>
            </a:ext>
          </a:extLst>
        </xdr:cNvPr>
        <xdr:cNvPicPr>
          <a:picLocks noChangeAspect="1"/>
        </xdr:cNvPicPr>
      </xdr:nvPicPr>
      <xdr:blipFill>
        <a:blip xmlns:r="http://schemas.openxmlformats.org/officeDocument/2006/relationships" r:embed="rId1"/>
        <a:stretch>
          <a:fillRect/>
        </a:stretch>
      </xdr:blipFill>
      <xdr:spPr>
        <a:xfrm>
          <a:off x="10600765" y="369794"/>
          <a:ext cx="6942857" cy="6857143"/>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oneCellAnchor>
    <xdr:from>
      <xdr:col>2</xdr:col>
      <xdr:colOff>483000</xdr:colOff>
      <xdr:row>38</xdr:row>
      <xdr:rowOff>3175</xdr:rowOff>
    </xdr:from>
    <xdr:ext cx="6048375" cy="0"/>
    <xdr:sp macro="" textlink="">
      <xdr:nvSpPr>
        <xdr:cNvPr id="2" name="Shape 2">
          <a:extLst>
            <a:ext uri="{FF2B5EF4-FFF2-40B4-BE49-F238E27FC236}">
              <a16:creationId xmlns:a16="http://schemas.microsoft.com/office/drawing/2014/main" id="{200E8A59-9928-4293-A732-69DF4D8337FC}"/>
            </a:ext>
          </a:extLst>
        </xdr:cNvPr>
        <xdr:cNvSpPr/>
      </xdr:nvSpPr>
      <xdr:spPr>
        <a:xfrm>
          <a:off x="873525" y="8680450"/>
          <a:ext cx="6048375" cy="0"/>
        </a:xfrm>
        <a:custGeom>
          <a:avLst/>
          <a:gdLst/>
          <a:ahLst/>
          <a:cxnLst/>
          <a:rect l="0" t="0" r="0" b="0"/>
          <a:pathLst>
            <a:path w="6048375">
              <a:moveTo>
                <a:pt x="0" y="0"/>
              </a:moveTo>
              <a:lnTo>
                <a:pt x="6047994" y="0"/>
              </a:lnTo>
            </a:path>
          </a:pathLst>
        </a:custGeom>
        <a:ln w="6350">
          <a:solidFill>
            <a:srgbClr val="AA4610"/>
          </a:solidFill>
        </a:ln>
      </xdr:spPr>
    </xdr:sp>
    <xdr:clientData/>
  </xdr:oneCellAnchor>
</xdr:wsDr>
</file>

<file path=xl/drawings/drawing42.xml><?xml version="1.0" encoding="utf-8"?>
<xdr:wsDr xmlns:xdr="http://schemas.openxmlformats.org/drawingml/2006/spreadsheetDrawing" xmlns:a="http://schemas.openxmlformats.org/drawingml/2006/main">
  <xdr:twoCellAnchor editAs="oneCell">
    <xdr:from>
      <xdr:col>5</xdr:col>
      <xdr:colOff>440191</xdr:colOff>
      <xdr:row>8</xdr:row>
      <xdr:rowOff>27214</xdr:rowOff>
    </xdr:from>
    <xdr:to>
      <xdr:col>19</xdr:col>
      <xdr:colOff>21452</xdr:colOff>
      <xdr:row>46</xdr:row>
      <xdr:rowOff>74038</xdr:rowOff>
    </xdr:to>
    <xdr:pic>
      <xdr:nvPicPr>
        <xdr:cNvPr id="2" name="Picture 1">
          <a:extLst>
            <a:ext uri="{FF2B5EF4-FFF2-40B4-BE49-F238E27FC236}">
              <a16:creationId xmlns:a16="http://schemas.microsoft.com/office/drawing/2014/main" id="{09A663FB-AEEF-40FB-8696-FB435B238BF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55241" y="1684564"/>
          <a:ext cx="8751991" cy="6669588"/>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6</xdr:col>
      <xdr:colOff>381000</xdr:colOff>
      <xdr:row>7</xdr:row>
      <xdr:rowOff>44824</xdr:rowOff>
    </xdr:from>
    <xdr:to>
      <xdr:col>15</xdr:col>
      <xdr:colOff>504772</xdr:colOff>
      <xdr:row>33</xdr:row>
      <xdr:rowOff>67796</xdr:rowOff>
    </xdr:to>
    <xdr:pic>
      <xdr:nvPicPr>
        <xdr:cNvPr id="2" name="Picture 1">
          <a:extLst>
            <a:ext uri="{FF2B5EF4-FFF2-40B4-BE49-F238E27FC236}">
              <a16:creationId xmlns:a16="http://schemas.microsoft.com/office/drawing/2014/main" id="{A2CF0A3E-A23A-42F5-959D-0193AE0F81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48500" y="1545011"/>
          <a:ext cx="6019756" cy="4578789"/>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6</xdr:col>
      <xdr:colOff>163325</xdr:colOff>
      <xdr:row>3</xdr:row>
      <xdr:rowOff>257735</xdr:rowOff>
    </xdr:from>
    <xdr:to>
      <xdr:col>17</xdr:col>
      <xdr:colOff>440309</xdr:colOff>
      <xdr:row>29</xdr:row>
      <xdr:rowOff>5873</xdr:rowOff>
    </xdr:to>
    <xdr:pic>
      <xdr:nvPicPr>
        <xdr:cNvPr id="2" name="Picture 1">
          <a:extLst>
            <a:ext uri="{FF2B5EF4-FFF2-40B4-BE49-F238E27FC236}">
              <a16:creationId xmlns:a16="http://schemas.microsoft.com/office/drawing/2014/main" id="{89CAD7C1-79C7-476C-BB3F-D2B199C3E2B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01975" y="800660"/>
          <a:ext cx="7485529" cy="4678526"/>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6</xdr:col>
      <xdr:colOff>0</xdr:colOff>
      <xdr:row>7</xdr:row>
      <xdr:rowOff>0</xdr:rowOff>
    </xdr:from>
    <xdr:to>
      <xdr:col>15</xdr:col>
      <xdr:colOff>222897</xdr:colOff>
      <xdr:row>25</xdr:row>
      <xdr:rowOff>61728</xdr:rowOff>
    </xdr:to>
    <xdr:pic>
      <xdr:nvPicPr>
        <xdr:cNvPr id="2" name="Picture 1">
          <a:extLst>
            <a:ext uri="{FF2B5EF4-FFF2-40B4-BE49-F238E27FC236}">
              <a16:creationId xmlns:a16="http://schemas.microsoft.com/office/drawing/2014/main" id="{98FD3999-C200-448A-92A7-32F9C4861C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05650" y="1266825"/>
          <a:ext cx="6050292" cy="3354521"/>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7</xdr:col>
      <xdr:colOff>0</xdr:colOff>
      <xdr:row>4</xdr:row>
      <xdr:rowOff>0</xdr:rowOff>
    </xdr:from>
    <xdr:to>
      <xdr:col>16</xdr:col>
      <xdr:colOff>152412</xdr:colOff>
      <xdr:row>25</xdr:row>
      <xdr:rowOff>150108</xdr:rowOff>
    </xdr:to>
    <xdr:pic>
      <xdr:nvPicPr>
        <xdr:cNvPr id="2" name="Picture 1">
          <a:extLst>
            <a:ext uri="{FF2B5EF4-FFF2-40B4-BE49-F238E27FC236}">
              <a16:creationId xmlns:a16="http://schemas.microsoft.com/office/drawing/2014/main" id="{38E87FAC-B561-422A-B93C-583BC7DC7F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67325" y="933450"/>
          <a:ext cx="6050292" cy="4002032"/>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6</xdr:col>
      <xdr:colOff>571499</xdr:colOff>
      <xdr:row>3</xdr:row>
      <xdr:rowOff>340937</xdr:rowOff>
    </xdr:from>
    <xdr:to>
      <xdr:col>19</xdr:col>
      <xdr:colOff>15968</xdr:colOff>
      <xdr:row>37</xdr:row>
      <xdr:rowOff>143412</xdr:rowOff>
    </xdr:to>
    <xdr:pic>
      <xdr:nvPicPr>
        <xdr:cNvPr id="2" name="Picture 1">
          <a:extLst>
            <a:ext uri="{FF2B5EF4-FFF2-40B4-BE49-F238E27FC236}">
              <a16:creationId xmlns:a16="http://schemas.microsoft.com/office/drawing/2014/main" id="{44E6B320-9960-4EA9-8EDA-2922DCC73B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67299" y="1112462"/>
          <a:ext cx="7878857" cy="6201370"/>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oneCellAnchor>
    <xdr:from>
      <xdr:col>2</xdr:col>
      <xdr:colOff>169002</xdr:colOff>
      <xdr:row>6</xdr:row>
      <xdr:rowOff>52574</xdr:rowOff>
    </xdr:from>
    <xdr:ext cx="753745" cy="650240"/>
    <xdr:grpSp>
      <xdr:nvGrpSpPr>
        <xdr:cNvPr id="2" name="Group 4311">
          <a:extLst>
            <a:ext uri="{FF2B5EF4-FFF2-40B4-BE49-F238E27FC236}">
              <a16:creationId xmlns:a16="http://schemas.microsoft.com/office/drawing/2014/main" id="{78F1F48E-FA0A-45DF-B384-E981C38600A4}"/>
            </a:ext>
          </a:extLst>
        </xdr:cNvPr>
        <xdr:cNvGrpSpPr/>
      </xdr:nvGrpSpPr>
      <xdr:grpSpPr>
        <a:xfrm>
          <a:off x="1845402" y="1224149"/>
          <a:ext cx="753745" cy="650240"/>
          <a:chOff x="0" y="0"/>
          <a:chExt cx="753745" cy="650240"/>
        </a:xfrm>
      </xdr:grpSpPr>
      <xdr:sp macro="" textlink="">
        <xdr:nvSpPr>
          <xdr:cNvPr id="3" name="Shape 4312">
            <a:extLst>
              <a:ext uri="{FF2B5EF4-FFF2-40B4-BE49-F238E27FC236}">
                <a16:creationId xmlns:a16="http://schemas.microsoft.com/office/drawing/2014/main" id="{D32AE341-6ABB-4F5B-A39F-39AE5CD2C3A1}"/>
              </a:ext>
            </a:extLst>
          </xdr:cNvPr>
          <xdr:cNvSpPr/>
        </xdr:nvSpPr>
        <xdr:spPr>
          <a:xfrm>
            <a:off x="-3" y="7"/>
            <a:ext cx="255904" cy="448309"/>
          </a:xfrm>
          <a:custGeom>
            <a:avLst/>
            <a:gdLst/>
            <a:ahLst/>
            <a:cxnLst/>
            <a:rect l="0" t="0" r="0" b="0"/>
            <a:pathLst>
              <a:path w="255904" h="448309">
                <a:moveTo>
                  <a:pt x="255714" y="277876"/>
                </a:moveTo>
                <a:lnTo>
                  <a:pt x="252374" y="272110"/>
                </a:lnTo>
                <a:lnTo>
                  <a:pt x="186702" y="152971"/>
                </a:lnTo>
                <a:lnTo>
                  <a:pt x="187147" y="151879"/>
                </a:lnTo>
                <a:lnTo>
                  <a:pt x="187667" y="150291"/>
                </a:lnTo>
                <a:lnTo>
                  <a:pt x="188214" y="147497"/>
                </a:lnTo>
                <a:lnTo>
                  <a:pt x="188328" y="146519"/>
                </a:lnTo>
                <a:lnTo>
                  <a:pt x="188214" y="141401"/>
                </a:lnTo>
                <a:lnTo>
                  <a:pt x="187769" y="139128"/>
                </a:lnTo>
                <a:lnTo>
                  <a:pt x="187299" y="137604"/>
                </a:lnTo>
                <a:lnTo>
                  <a:pt x="253415" y="20078"/>
                </a:lnTo>
                <a:lnTo>
                  <a:pt x="255079" y="17246"/>
                </a:lnTo>
                <a:lnTo>
                  <a:pt x="255549" y="13944"/>
                </a:lnTo>
                <a:lnTo>
                  <a:pt x="254152" y="8585"/>
                </a:lnTo>
                <a:lnTo>
                  <a:pt x="253898" y="7620"/>
                </a:lnTo>
                <a:lnTo>
                  <a:pt x="251904" y="4965"/>
                </a:lnTo>
                <a:lnTo>
                  <a:pt x="247662" y="2476"/>
                </a:lnTo>
                <a:lnTo>
                  <a:pt x="247662" y="13893"/>
                </a:lnTo>
                <a:lnTo>
                  <a:pt x="247484" y="15138"/>
                </a:lnTo>
                <a:lnTo>
                  <a:pt x="246811" y="16281"/>
                </a:lnTo>
                <a:lnTo>
                  <a:pt x="179235" y="136410"/>
                </a:lnTo>
                <a:lnTo>
                  <a:pt x="179158" y="137629"/>
                </a:lnTo>
                <a:lnTo>
                  <a:pt x="179946" y="139573"/>
                </a:lnTo>
                <a:lnTo>
                  <a:pt x="180263" y="140487"/>
                </a:lnTo>
                <a:lnTo>
                  <a:pt x="180632" y="142379"/>
                </a:lnTo>
                <a:lnTo>
                  <a:pt x="180708" y="146011"/>
                </a:lnTo>
                <a:lnTo>
                  <a:pt x="180632" y="146519"/>
                </a:lnTo>
                <a:lnTo>
                  <a:pt x="180251" y="148475"/>
                </a:lnTo>
                <a:lnTo>
                  <a:pt x="179933" y="149390"/>
                </a:lnTo>
                <a:lnTo>
                  <a:pt x="179565" y="150291"/>
                </a:lnTo>
                <a:lnTo>
                  <a:pt x="183032" y="151879"/>
                </a:lnTo>
                <a:lnTo>
                  <a:pt x="179019" y="151244"/>
                </a:lnTo>
                <a:lnTo>
                  <a:pt x="178422" y="152374"/>
                </a:lnTo>
                <a:lnTo>
                  <a:pt x="178422" y="153746"/>
                </a:lnTo>
                <a:lnTo>
                  <a:pt x="245745" y="275844"/>
                </a:lnTo>
                <a:lnTo>
                  <a:pt x="247015" y="278053"/>
                </a:lnTo>
                <a:lnTo>
                  <a:pt x="246253" y="280885"/>
                </a:lnTo>
                <a:lnTo>
                  <a:pt x="241896" y="283413"/>
                </a:lnTo>
                <a:lnTo>
                  <a:pt x="238988" y="282625"/>
                </a:lnTo>
                <a:lnTo>
                  <a:pt x="237718" y="280428"/>
                </a:lnTo>
                <a:lnTo>
                  <a:pt x="183781" y="191325"/>
                </a:lnTo>
                <a:lnTo>
                  <a:pt x="183718" y="190144"/>
                </a:lnTo>
                <a:lnTo>
                  <a:pt x="182257" y="188480"/>
                </a:lnTo>
                <a:lnTo>
                  <a:pt x="182067" y="188493"/>
                </a:lnTo>
                <a:lnTo>
                  <a:pt x="167157" y="163855"/>
                </a:lnTo>
                <a:lnTo>
                  <a:pt x="167157" y="163182"/>
                </a:lnTo>
                <a:lnTo>
                  <a:pt x="166751" y="163182"/>
                </a:lnTo>
                <a:lnTo>
                  <a:pt x="164973" y="160235"/>
                </a:lnTo>
                <a:lnTo>
                  <a:pt x="164426" y="159740"/>
                </a:lnTo>
                <a:lnTo>
                  <a:pt x="163449" y="159258"/>
                </a:lnTo>
                <a:lnTo>
                  <a:pt x="163093" y="159131"/>
                </a:lnTo>
                <a:lnTo>
                  <a:pt x="162712" y="159067"/>
                </a:lnTo>
                <a:lnTo>
                  <a:pt x="161772" y="158864"/>
                </a:lnTo>
                <a:lnTo>
                  <a:pt x="160870" y="158584"/>
                </a:lnTo>
                <a:lnTo>
                  <a:pt x="159105" y="157835"/>
                </a:lnTo>
                <a:lnTo>
                  <a:pt x="158254" y="157378"/>
                </a:lnTo>
                <a:lnTo>
                  <a:pt x="157276" y="156743"/>
                </a:lnTo>
                <a:lnTo>
                  <a:pt x="157302" y="156502"/>
                </a:lnTo>
                <a:lnTo>
                  <a:pt x="155689" y="154698"/>
                </a:lnTo>
                <a:lnTo>
                  <a:pt x="154952" y="154660"/>
                </a:lnTo>
                <a:lnTo>
                  <a:pt x="154622" y="154241"/>
                </a:lnTo>
                <a:lnTo>
                  <a:pt x="153885" y="153403"/>
                </a:lnTo>
                <a:lnTo>
                  <a:pt x="152908" y="152933"/>
                </a:lnTo>
                <a:lnTo>
                  <a:pt x="12166" y="147370"/>
                </a:lnTo>
                <a:lnTo>
                  <a:pt x="9613" y="147332"/>
                </a:lnTo>
                <a:lnTo>
                  <a:pt x="7581" y="145211"/>
                </a:lnTo>
                <a:lnTo>
                  <a:pt x="7683" y="140182"/>
                </a:lnTo>
                <a:lnTo>
                  <a:pt x="9753" y="138150"/>
                </a:lnTo>
                <a:lnTo>
                  <a:pt x="151472" y="138010"/>
                </a:lnTo>
                <a:lnTo>
                  <a:pt x="152742" y="137210"/>
                </a:lnTo>
                <a:lnTo>
                  <a:pt x="162826" y="129794"/>
                </a:lnTo>
                <a:lnTo>
                  <a:pt x="162026" y="126072"/>
                </a:lnTo>
                <a:lnTo>
                  <a:pt x="164223" y="129679"/>
                </a:lnTo>
                <a:lnTo>
                  <a:pt x="165404" y="129565"/>
                </a:lnTo>
                <a:lnTo>
                  <a:pt x="166471" y="128905"/>
                </a:lnTo>
                <a:lnTo>
                  <a:pt x="168224" y="126072"/>
                </a:lnTo>
                <a:lnTo>
                  <a:pt x="238912" y="11493"/>
                </a:lnTo>
                <a:lnTo>
                  <a:pt x="240131" y="9398"/>
                </a:lnTo>
                <a:lnTo>
                  <a:pt x="243052" y="8585"/>
                </a:lnTo>
                <a:lnTo>
                  <a:pt x="246278" y="10502"/>
                </a:lnTo>
                <a:lnTo>
                  <a:pt x="247053" y="11518"/>
                </a:lnTo>
                <a:lnTo>
                  <a:pt x="247662" y="13893"/>
                </a:lnTo>
                <a:lnTo>
                  <a:pt x="247662" y="2476"/>
                </a:lnTo>
                <a:lnTo>
                  <a:pt x="243459" y="0"/>
                </a:lnTo>
                <a:lnTo>
                  <a:pt x="235623" y="2082"/>
                </a:lnTo>
                <a:lnTo>
                  <a:pt x="232346" y="7620"/>
                </a:lnTo>
                <a:lnTo>
                  <a:pt x="161607" y="122275"/>
                </a:lnTo>
                <a:lnTo>
                  <a:pt x="148158" y="130390"/>
                </a:lnTo>
                <a:lnTo>
                  <a:pt x="5664" y="130530"/>
                </a:lnTo>
                <a:lnTo>
                  <a:pt x="165" y="135902"/>
                </a:lnTo>
                <a:lnTo>
                  <a:pt x="127" y="137604"/>
                </a:lnTo>
                <a:lnTo>
                  <a:pt x="0" y="149390"/>
                </a:lnTo>
                <a:lnTo>
                  <a:pt x="5283" y="154876"/>
                </a:lnTo>
                <a:lnTo>
                  <a:pt x="11950" y="154990"/>
                </a:lnTo>
                <a:lnTo>
                  <a:pt x="149453" y="160439"/>
                </a:lnTo>
                <a:lnTo>
                  <a:pt x="143141" y="275983"/>
                </a:lnTo>
                <a:lnTo>
                  <a:pt x="134975" y="446303"/>
                </a:lnTo>
                <a:lnTo>
                  <a:pt x="136601" y="448094"/>
                </a:lnTo>
                <a:lnTo>
                  <a:pt x="138887" y="448195"/>
                </a:lnTo>
                <a:lnTo>
                  <a:pt x="140906" y="448195"/>
                </a:lnTo>
                <a:lnTo>
                  <a:pt x="142595" y="446608"/>
                </a:lnTo>
                <a:lnTo>
                  <a:pt x="150736" y="276377"/>
                </a:lnTo>
                <a:lnTo>
                  <a:pt x="156616" y="168846"/>
                </a:lnTo>
                <a:lnTo>
                  <a:pt x="162534" y="170954"/>
                </a:lnTo>
                <a:lnTo>
                  <a:pt x="176276" y="193649"/>
                </a:lnTo>
                <a:lnTo>
                  <a:pt x="180911" y="276339"/>
                </a:lnTo>
                <a:lnTo>
                  <a:pt x="189039" y="446608"/>
                </a:lnTo>
                <a:lnTo>
                  <a:pt x="190728" y="448195"/>
                </a:lnTo>
                <a:lnTo>
                  <a:pt x="192747" y="448195"/>
                </a:lnTo>
                <a:lnTo>
                  <a:pt x="195033" y="448094"/>
                </a:lnTo>
                <a:lnTo>
                  <a:pt x="196659" y="446303"/>
                </a:lnTo>
                <a:lnTo>
                  <a:pt x="188518" y="275945"/>
                </a:lnTo>
                <a:lnTo>
                  <a:pt x="184683" y="207543"/>
                </a:lnTo>
                <a:lnTo>
                  <a:pt x="231165" y="284302"/>
                </a:lnTo>
                <a:lnTo>
                  <a:pt x="233337" y="288061"/>
                </a:lnTo>
                <a:lnTo>
                  <a:pt x="237388" y="290410"/>
                </a:lnTo>
                <a:lnTo>
                  <a:pt x="243878" y="290410"/>
                </a:lnTo>
                <a:lnTo>
                  <a:pt x="245999" y="289839"/>
                </a:lnTo>
                <a:lnTo>
                  <a:pt x="253707" y="285381"/>
                </a:lnTo>
                <a:lnTo>
                  <a:pt x="254241" y="283413"/>
                </a:lnTo>
                <a:lnTo>
                  <a:pt x="255714" y="277876"/>
                </a:lnTo>
                <a:close/>
              </a:path>
            </a:pathLst>
          </a:custGeom>
          <a:solidFill>
            <a:srgbClr val="374449"/>
          </a:solidFill>
        </xdr:spPr>
      </xdr:sp>
      <xdr:pic>
        <xdr:nvPicPr>
          <xdr:cNvPr id="4" name="image118.png">
            <a:extLst>
              <a:ext uri="{FF2B5EF4-FFF2-40B4-BE49-F238E27FC236}">
                <a16:creationId xmlns:a16="http://schemas.microsoft.com/office/drawing/2014/main" id="{C93CDBF0-DD1D-4A60-AEE9-40E2BACE5DF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411" y="13686"/>
            <a:ext cx="258787" cy="263404"/>
          </a:xfrm>
          <a:prstGeom prst="rect">
            <a:avLst/>
          </a:prstGeom>
        </xdr:spPr>
      </xdr:pic>
      <xdr:sp macro="" textlink="">
        <xdr:nvSpPr>
          <xdr:cNvPr id="5" name="Shape 4314">
            <a:extLst>
              <a:ext uri="{FF2B5EF4-FFF2-40B4-BE49-F238E27FC236}">
                <a16:creationId xmlns:a16="http://schemas.microsoft.com/office/drawing/2014/main" id="{74242A37-3739-4348-B183-1DF730AD9D59}"/>
              </a:ext>
            </a:extLst>
          </xdr:cNvPr>
          <xdr:cNvSpPr/>
        </xdr:nvSpPr>
        <xdr:spPr>
          <a:xfrm>
            <a:off x="316421" y="199428"/>
            <a:ext cx="255904" cy="290830"/>
          </a:xfrm>
          <a:custGeom>
            <a:avLst/>
            <a:gdLst/>
            <a:ahLst/>
            <a:cxnLst/>
            <a:rect l="0" t="0" r="0" b="0"/>
            <a:pathLst>
              <a:path w="255904" h="290830">
                <a:moveTo>
                  <a:pt x="243450" y="0"/>
                </a:moveTo>
                <a:lnTo>
                  <a:pt x="235614" y="2070"/>
                </a:lnTo>
                <a:lnTo>
                  <a:pt x="232339" y="7607"/>
                </a:lnTo>
                <a:lnTo>
                  <a:pt x="161598" y="122262"/>
                </a:lnTo>
                <a:lnTo>
                  <a:pt x="161357" y="122301"/>
                </a:lnTo>
                <a:lnTo>
                  <a:pt x="159770" y="122631"/>
                </a:lnTo>
                <a:lnTo>
                  <a:pt x="148149" y="130390"/>
                </a:lnTo>
                <a:lnTo>
                  <a:pt x="5541" y="130517"/>
                </a:lnTo>
                <a:lnTo>
                  <a:pt x="156" y="135775"/>
                </a:lnTo>
                <a:lnTo>
                  <a:pt x="122" y="137160"/>
                </a:lnTo>
                <a:lnTo>
                  <a:pt x="0" y="149390"/>
                </a:lnTo>
                <a:lnTo>
                  <a:pt x="5274" y="154863"/>
                </a:lnTo>
                <a:lnTo>
                  <a:pt x="11942" y="154990"/>
                </a:lnTo>
                <a:lnTo>
                  <a:pt x="149889" y="160439"/>
                </a:lnTo>
                <a:lnTo>
                  <a:pt x="159643" y="166154"/>
                </a:lnTo>
                <a:lnTo>
                  <a:pt x="231156" y="284289"/>
                </a:lnTo>
                <a:lnTo>
                  <a:pt x="233328" y="288061"/>
                </a:lnTo>
                <a:lnTo>
                  <a:pt x="237379" y="290398"/>
                </a:lnTo>
                <a:lnTo>
                  <a:pt x="243882" y="290398"/>
                </a:lnTo>
                <a:lnTo>
                  <a:pt x="245990" y="289826"/>
                </a:lnTo>
                <a:lnTo>
                  <a:pt x="253699" y="285369"/>
                </a:lnTo>
                <a:lnTo>
                  <a:pt x="254393" y="282778"/>
                </a:lnTo>
                <a:lnTo>
                  <a:pt x="240097" y="282778"/>
                </a:lnTo>
                <a:lnTo>
                  <a:pt x="238573" y="281901"/>
                </a:lnTo>
                <a:lnTo>
                  <a:pt x="237710" y="280416"/>
                </a:lnTo>
                <a:lnTo>
                  <a:pt x="164773" y="159893"/>
                </a:lnTo>
                <a:lnTo>
                  <a:pt x="163783" y="159270"/>
                </a:lnTo>
                <a:lnTo>
                  <a:pt x="162703" y="159067"/>
                </a:lnTo>
                <a:lnTo>
                  <a:pt x="161764" y="158864"/>
                </a:lnTo>
                <a:lnTo>
                  <a:pt x="153877" y="153390"/>
                </a:lnTo>
                <a:lnTo>
                  <a:pt x="152899" y="152933"/>
                </a:lnTo>
                <a:lnTo>
                  <a:pt x="12158" y="147370"/>
                </a:lnTo>
                <a:lnTo>
                  <a:pt x="9618" y="147320"/>
                </a:lnTo>
                <a:lnTo>
                  <a:pt x="7573" y="145211"/>
                </a:lnTo>
                <a:lnTo>
                  <a:pt x="7674" y="140144"/>
                </a:lnTo>
                <a:lnTo>
                  <a:pt x="9706" y="138137"/>
                </a:lnTo>
                <a:lnTo>
                  <a:pt x="151426" y="138010"/>
                </a:lnTo>
                <a:lnTo>
                  <a:pt x="152721" y="137160"/>
                </a:lnTo>
                <a:lnTo>
                  <a:pt x="162792" y="129794"/>
                </a:lnTo>
                <a:lnTo>
                  <a:pt x="162018" y="126060"/>
                </a:lnTo>
                <a:lnTo>
                  <a:pt x="168210" y="126060"/>
                </a:lnTo>
                <a:lnTo>
                  <a:pt x="238906" y="11493"/>
                </a:lnTo>
                <a:lnTo>
                  <a:pt x="240135" y="9398"/>
                </a:lnTo>
                <a:lnTo>
                  <a:pt x="243044" y="8597"/>
                </a:lnTo>
                <a:lnTo>
                  <a:pt x="254147" y="8597"/>
                </a:lnTo>
                <a:lnTo>
                  <a:pt x="253889" y="7607"/>
                </a:lnTo>
                <a:lnTo>
                  <a:pt x="251895" y="4965"/>
                </a:lnTo>
                <a:lnTo>
                  <a:pt x="243450" y="0"/>
                </a:lnTo>
                <a:close/>
              </a:path>
              <a:path w="255904" h="290830">
                <a:moveTo>
                  <a:pt x="179010" y="151231"/>
                </a:moveTo>
                <a:lnTo>
                  <a:pt x="178413" y="152374"/>
                </a:lnTo>
                <a:lnTo>
                  <a:pt x="178413" y="153733"/>
                </a:lnTo>
                <a:lnTo>
                  <a:pt x="245736" y="275844"/>
                </a:lnTo>
                <a:lnTo>
                  <a:pt x="247006" y="278041"/>
                </a:lnTo>
                <a:lnTo>
                  <a:pt x="246244" y="280885"/>
                </a:lnTo>
                <a:lnTo>
                  <a:pt x="244021" y="282155"/>
                </a:lnTo>
                <a:lnTo>
                  <a:pt x="243323" y="282575"/>
                </a:lnTo>
                <a:lnTo>
                  <a:pt x="242536" y="282778"/>
                </a:lnTo>
                <a:lnTo>
                  <a:pt x="254393" y="282778"/>
                </a:lnTo>
                <a:lnTo>
                  <a:pt x="255705" y="277876"/>
                </a:lnTo>
                <a:lnTo>
                  <a:pt x="252365" y="272097"/>
                </a:lnTo>
                <a:lnTo>
                  <a:pt x="186694" y="152958"/>
                </a:lnTo>
                <a:lnTo>
                  <a:pt x="187137" y="151866"/>
                </a:lnTo>
                <a:lnTo>
                  <a:pt x="183023" y="151866"/>
                </a:lnTo>
                <a:lnTo>
                  <a:pt x="179010" y="151231"/>
                </a:lnTo>
                <a:close/>
              </a:path>
              <a:path w="255904" h="290830">
                <a:moveTo>
                  <a:pt x="254147" y="8597"/>
                </a:moveTo>
                <a:lnTo>
                  <a:pt x="243044" y="8597"/>
                </a:lnTo>
                <a:lnTo>
                  <a:pt x="246269" y="10502"/>
                </a:lnTo>
                <a:lnTo>
                  <a:pt x="247038" y="11518"/>
                </a:lnTo>
                <a:lnTo>
                  <a:pt x="247654" y="13881"/>
                </a:lnTo>
                <a:lnTo>
                  <a:pt x="247476" y="15138"/>
                </a:lnTo>
                <a:lnTo>
                  <a:pt x="246803" y="16268"/>
                </a:lnTo>
                <a:lnTo>
                  <a:pt x="179239" y="136398"/>
                </a:lnTo>
                <a:lnTo>
                  <a:pt x="179150" y="137617"/>
                </a:lnTo>
                <a:lnTo>
                  <a:pt x="179937" y="139560"/>
                </a:lnTo>
                <a:lnTo>
                  <a:pt x="180255" y="140474"/>
                </a:lnTo>
                <a:lnTo>
                  <a:pt x="180623" y="142379"/>
                </a:lnTo>
                <a:lnTo>
                  <a:pt x="180694" y="145999"/>
                </a:lnTo>
                <a:lnTo>
                  <a:pt x="180623" y="146507"/>
                </a:lnTo>
                <a:lnTo>
                  <a:pt x="180242" y="148463"/>
                </a:lnTo>
                <a:lnTo>
                  <a:pt x="179925" y="149390"/>
                </a:lnTo>
                <a:lnTo>
                  <a:pt x="179556" y="150291"/>
                </a:lnTo>
                <a:lnTo>
                  <a:pt x="183023" y="151866"/>
                </a:lnTo>
                <a:lnTo>
                  <a:pt x="187137" y="151866"/>
                </a:lnTo>
                <a:lnTo>
                  <a:pt x="187659" y="150291"/>
                </a:lnTo>
                <a:lnTo>
                  <a:pt x="188205" y="147497"/>
                </a:lnTo>
                <a:lnTo>
                  <a:pt x="188322" y="146507"/>
                </a:lnTo>
                <a:lnTo>
                  <a:pt x="188205" y="141389"/>
                </a:lnTo>
                <a:lnTo>
                  <a:pt x="187760" y="139128"/>
                </a:lnTo>
                <a:lnTo>
                  <a:pt x="187303" y="137604"/>
                </a:lnTo>
                <a:lnTo>
                  <a:pt x="253407" y="20078"/>
                </a:lnTo>
                <a:lnTo>
                  <a:pt x="255070" y="17246"/>
                </a:lnTo>
                <a:lnTo>
                  <a:pt x="255540" y="13944"/>
                </a:lnTo>
                <a:lnTo>
                  <a:pt x="254147" y="8597"/>
                </a:lnTo>
                <a:close/>
              </a:path>
              <a:path w="255904" h="290830">
                <a:moveTo>
                  <a:pt x="168210" y="126060"/>
                </a:moveTo>
                <a:lnTo>
                  <a:pt x="162018" y="126060"/>
                </a:lnTo>
                <a:lnTo>
                  <a:pt x="164215" y="129679"/>
                </a:lnTo>
                <a:lnTo>
                  <a:pt x="165396" y="129565"/>
                </a:lnTo>
                <a:lnTo>
                  <a:pt x="166463" y="128892"/>
                </a:lnTo>
                <a:lnTo>
                  <a:pt x="168210" y="126060"/>
                </a:lnTo>
                <a:close/>
              </a:path>
            </a:pathLst>
          </a:custGeom>
          <a:solidFill>
            <a:srgbClr val="374449"/>
          </a:solidFill>
        </xdr:spPr>
      </xdr:sp>
      <xdr:pic>
        <xdr:nvPicPr>
          <xdr:cNvPr id="6" name="image119.png">
            <a:extLst>
              <a:ext uri="{FF2B5EF4-FFF2-40B4-BE49-F238E27FC236}">
                <a16:creationId xmlns:a16="http://schemas.microsoft.com/office/drawing/2014/main" id="{2ABB72FE-ADF0-438B-A6F6-CB78BBD77ED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85934" y="213100"/>
            <a:ext cx="327668" cy="263411"/>
          </a:xfrm>
          <a:prstGeom prst="rect">
            <a:avLst/>
          </a:prstGeom>
        </xdr:spPr>
      </xdr:pic>
      <xdr:sp macro="" textlink="">
        <xdr:nvSpPr>
          <xdr:cNvPr id="7" name="Shape 4316">
            <a:extLst>
              <a:ext uri="{FF2B5EF4-FFF2-40B4-BE49-F238E27FC236}">
                <a16:creationId xmlns:a16="http://schemas.microsoft.com/office/drawing/2014/main" id="{67905F9B-CA41-4E81-95EA-41D71E2AFC63}"/>
              </a:ext>
            </a:extLst>
          </xdr:cNvPr>
          <xdr:cNvSpPr/>
        </xdr:nvSpPr>
        <xdr:spPr>
          <a:xfrm>
            <a:off x="76945" y="440608"/>
            <a:ext cx="676910" cy="209550"/>
          </a:xfrm>
          <a:custGeom>
            <a:avLst/>
            <a:gdLst/>
            <a:ahLst/>
            <a:cxnLst/>
            <a:rect l="0" t="0" r="0" b="0"/>
            <a:pathLst>
              <a:path w="676910" h="209550">
                <a:moveTo>
                  <a:pt x="149161" y="9867"/>
                </a:moveTo>
                <a:lnTo>
                  <a:pt x="147662" y="8382"/>
                </a:lnTo>
                <a:lnTo>
                  <a:pt x="138176" y="2082"/>
                </a:lnTo>
                <a:lnTo>
                  <a:pt x="127368" y="0"/>
                </a:lnTo>
                <a:lnTo>
                  <a:pt x="116573" y="2095"/>
                </a:lnTo>
                <a:lnTo>
                  <a:pt x="100190" y="12865"/>
                </a:lnTo>
                <a:lnTo>
                  <a:pt x="92176" y="14363"/>
                </a:lnTo>
                <a:lnTo>
                  <a:pt x="84162" y="12865"/>
                </a:lnTo>
                <a:lnTo>
                  <a:pt x="67767" y="2082"/>
                </a:lnTo>
                <a:lnTo>
                  <a:pt x="56959" y="0"/>
                </a:lnTo>
                <a:lnTo>
                  <a:pt x="46164" y="2095"/>
                </a:lnTo>
                <a:lnTo>
                  <a:pt x="29768" y="12865"/>
                </a:lnTo>
                <a:lnTo>
                  <a:pt x="21767" y="14351"/>
                </a:lnTo>
                <a:lnTo>
                  <a:pt x="13766" y="12852"/>
                </a:lnTo>
                <a:lnTo>
                  <a:pt x="6870" y="8382"/>
                </a:lnTo>
                <a:lnTo>
                  <a:pt x="5384" y="6896"/>
                </a:lnTo>
                <a:lnTo>
                  <a:pt x="2971" y="6896"/>
                </a:lnTo>
                <a:lnTo>
                  <a:pt x="0" y="9867"/>
                </a:lnTo>
                <a:lnTo>
                  <a:pt x="0" y="12280"/>
                </a:lnTo>
                <a:lnTo>
                  <a:pt x="1485" y="13766"/>
                </a:lnTo>
                <a:lnTo>
                  <a:pt x="10871" y="19862"/>
                </a:lnTo>
                <a:lnTo>
                  <a:pt x="21755" y="21894"/>
                </a:lnTo>
                <a:lnTo>
                  <a:pt x="32651" y="19862"/>
                </a:lnTo>
                <a:lnTo>
                  <a:pt x="49022" y="9144"/>
                </a:lnTo>
                <a:lnTo>
                  <a:pt x="56959" y="7607"/>
                </a:lnTo>
                <a:lnTo>
                  <a:pt x="64909" y="9144"/>
                </a:lnTo>
                <a:lnTo>
                  <a:pt x="71869" y="13766"/>
                </a:lnTo>
                <a:lnTo>
                  <a:pt x="77292" y="19189"/>
                </a:lnTo>
                <a:lnTo>
                  <a:pt x="84493" y="22174"/>
                </a:lnTo>
                <a:lnTo>
                  <a:pt x="92163" y="22174"/>
                </a:lnTo>
                <a:lnTo>
                  <a:pt x="99834" y="22174"/>
                </a:lnTo>
                <a:lnTo>
                  <a:pt x="107048" y="19189"/>
                </a:lnTo>
                <a:lnTo>
                  <a:pt x="112458" y="13766"/>
                </a:lnTo>
                <a:lnTo>
                  <a:pt x="119443" y="9144"/>
                </a:lnTo>
                <a:lnTo>
                  <a:pt x="127381" y="7594"/>
                </a:lnTo>
                <a:lnTo>
                  <a:pt x="135318" y="9144"/>
                </a:lnTo>
                <a:lnTo>
                  <a:pt x="142278" y="13766"/>
                </a:lnTo>
                <a:lnTo>
                  <a:pt x="143764" y="15252"/>
                </a:lnTo>
                <a:lnTo>
                  <a:pt x="146177" y="15252"/>
                </a:lnTo>
                <a:lnTo>
                  <a:pt x="149161" y="12280"/>
                </a:lnTo>
                <a:lnTo>
                  <a:pt x="149161" y="9867"/>
                </a:lnTo>
                <a:close/>
              </a:path>
              <a:path w="676910" h="209550">
                <a:moveTo>
                  <a:pt x="184365" y="72161"/>
                </a:moveTo>
                <a:lnTo>
                  <a:pt x="181394" y="69176"/>
                </a:lnTo>
                <a:lnTo>
                  <a:pt x="178981" y="69176"/>
                </a:lnTo>
                <a:lnTo>
                  <a:pt x="177495" y="70662"/>
                </a:lnTo>
                <a:lnTo>
                  <a:pt x="170522" y="75285"/>
                </a:lnTo>
                <a:lnTo>
                  <a:pt x="162585" y="76822"/>
                </a:lnTo>
                <a:lnTo>
                  <a:pt x="154647" y="75285"/>
                </a:lnTo>
                <a:lnTo>
                  <a:pt x="138290" y="64566"/>
                </a:lnTo>
                <a:lnTo>
                  <a:pt x="127381" y="62534"/>
                </a:lnTo>
                <a:lnTo>
                  <a:pt x="116471" y="64566"/>
                </a:lnTo>
                <a:lnTo>
                  <a:pt x="107073" y="70662"/>
                </a:lnTo>
                <a:lnTo>
                  <a:pt x="105587" y="72161"/>
                </a:lnTo>
                <a:lnTo>
                  <a:pt x="105587" y="74561"/>
                </a:lnTo>
                <a:lnTo>
                  <a:pt x="108572" y="77546"/>
                </a:lnTo>
                <a:lnTo>
                  <a:pt x="110985" y="77546"/>
                </a:lnTo>
                <a:lnTo>
                  <a:pt x="112471" y="76060"/>
                </a:lnTo>
                <a:lnTo>
                  <a:pt x="119367" y="71577"/>
                </a:lnTo>
                <a:lnTo>
                  <a:pt x="127381" y="70091"/>
                </a:lnTo>
                <a:lnTo>
                  <a:pt x="135394" y="71577"/>
                </a:lnTo>
                <a:lnTo>
                  <a:pt x="142290" y="76060"/>
                </a:lnTo>
                <a:lnTo>
                  <a:pt x="147878" y="81648"/>
                </a:lnTo>
                <a:lnTo>
                  <a:pt x="155232" y="84442"/>
                </a:lnTo>
                <a:lnTo>
                  <a:pt x="162585" y="84442"/>
                </a:lnTo>
                <a:lnTo>
                  <a:pt x="169938" y="84442"/>
                </a:lnTo>
                <a:lnTo>
                  <a:pt x="177279" y="81648"/>
                </a:lnTo>
                <a:lnTo>
                  <a:pt x="184365" y="74561"/>
                </a:lnTo>
                <a:lnTo>
                  <a:pt x="184365" y="72161"/>
                </a:lnTo>
                <a:close/>
              </a:path>
              <a:path w="676910" h="209550">
                <a:moveTo>
                  <a:pt x="289966" y="102831"/>
                </a:moveTo>
                <a:lnTo>
                  <a:pt x="288480" y="101346"/>
                </a:lnTo>
                <a:lnTo>
                  <a:pt x="278980" y="95059"/>
                </a:lnTo>
                <a:lnTo>
                  <a:pt x="268185" y="92964"/>
                </a:lnTo>
                <a:lnTo>
                  <a:pt x="257378" y="95059"/>
                </a:lnTo>
                <a:lnTo>
                  <a:pt x="240982" y="105829"/>
                </a:lnTo>
                <a:lnTo>
                  <a:pt x="232968" y="107315"/>
                </a:lnTo>
                <a:lnTo>
                  <a:pt x="224967" y="105829"/>
                </a:lnTo>
                <a:lnTo>
                  <a:pt x="208673" y="95250"/>
                </a:lnTo>
                <a:lnTo>
                  <a:pt x="197764" y="93218"/>
                </a:lnTo>
                <a:lnTo>
                  <a:pt x="186867" y="95250"/>
                </a:lnTo>
                <a:lnTo>
                  <a:pt x="170510" y="105968"/>
                </a:lnTo>
                <a:lnTo>
                  <a:pt x="162572" y="107505"/>
                </a:lnTo>
                <a:lnTo>
                  <a:pt x="154635" y="105968"/>
                </a:lnTo>
                <a:lnTo>
                  <a:pt x="138176" y="95046"/>
                </a:lnTo>
                <a:lnTo>
                  <a:pt x="127381" y="92951"/>
                </a:lnTo>
                <a:lnTo>
                  <a:pt x="116573" y="95059"/>
                </a:lnTo>
                <a:lnTo>
                  <a:pt x="100177" y="105829"/>
                </a:lnTo>
                <a:lnTo>
                  <a:pt x="92176" y="107315"/>
                </a:lnTo>
                <a:lnTo>
                  <a:pt x="84162" y="105829"/>
                </a:lnTo>
                <a:lnTo>
                  <a:pt x="67779" y="95059"/>
                </a:lnTo>
                <a:lnTo>
                  <a:pt x="56972" y="92964"/>
                </a:lnTo>
                <a:lnTo>
                  <a:pt x="46151" y="95059"/>
                </a:lnTo>
                <a:lnTo>
                  <a:pt x="36664" y="101346"/>
                </a:lnTo>
                <a:lnTo>
                  <a:pt x="35179" y="102819"/>
                </a:lnTo>
                <a:lnTo>
                  <a:pt x="35179" y="105244"/>
                </a:lnTo>
                <a:lnTo>
                  <a:pt x="38163" y="108216"/>
                </a:lnTo>
                <a:lnTo>
                  <a:pt x="40563" y="108216"/>
                </a:lnTo>
                <a:lnTo>
                  <a:pt x="42062" y="106730"/>
                </a:lnTo>
                <a:lnTo>
                  <a:pt x="49034" y="102108"/>
                </a:lnTo>
                <a:lnTo>
                  <a:pt x="56972" y="100558"/>
                </a:lnTo>
                <a:lnTo>
                  <a:pt x="64909" y="102108"/>
                </a:lnTo>
                <a:lnTo>
                  <a:pt x="81267" y="112826"/>
                </a:lnTo>
                <a:lnTo>
                  <a:pt x="92176" y="114871"/>
                </a:lnTo>
                <a:lnTo>
                  <a:pt x="103073" y="112826"/>
                </a:lnTo>
                <a:lnTo>
                  <a:pt x="119430" y="102108"/>
                </a:lnTo>
                <a:lnTo>
                  <a:pt x="127381" y="100571"/>
                </a:lnTo>
                <a:lnTo>
                  <a:pt x="135318" y="102108"/>
                </a:lnTo>
                <a:lnTo>
                  <a:pt x="151765" y="113030"/>
                </a:lnTo>
                <a:lnTo>
                  <a:pt x="162572" y="115125"/>
                </a:lnTo>
                <a:lnTo>
                  <a:pt x="173380" y="113030"/>
                </a:lnTo>
                <a:lnTo>
                  <a:pt x="189763" y="102260"/>
                </a:lnTo>
                <a:lnTo>
                  <a:pt x="197777" y="100761"/>
                </a:lnTo>
                <a:lnTo>
                  <a:pt x="205778" y="102260"/>
                </a:lnTo>
                <a:lnTo>
                  <a:pt x="212686" y="106730"/>
                </a:lnTo>
                <a:lnTo>
                  <a:pt x="218097" y="112153"/>
                </a:lnTo>
                <a:lnTo>
                  <a:pt x="225310" y="115138"/>
                </a:lnTo>
                <a:lnTo>
                  <a:pt x="232981" y="115138"/>
                </a:lnTo>
                <a:lnTo>
                  <a:pt x="240639" y="115138"/>
                </a:lnTo>
                <a:lnTo>
                  <a:pt x="247853" y="112153"/>
                </a:lnTo>
                <a:lnTo>
                  <a:pt x="253276" y="106730"/>
                </a:lnTo>
                <a:lnTo>
                  <a:pt x="260235" y="102108"/>
                </a:lnTo>
                <a:lnTo>
                  <a:pt x="268173" y="100571"/>
                </a:lnTo>
                <a:lnTo>
                  <a:pt x="276110" y="102108"/>
                </a:lnTo>
                <a:lnTo>
                  <a:pt x="283095" y="106730"/>
                </a:lnTo>
                <a:lnTo>
                  <a:pt x="284581" y="108216"/>
                </a:lnTo>
                <a:lnTo>
                  <a:pt x="286994" y="108216"/>
                </a:lnTo>
                <a:lnTo>
                  <a:pt x="289966" y="105244"/>
                </a:lnTo>
                <a:lnTo>
                  <a:pt x="289966" y="102831"/>
                </a:lnTo>
                <a:close/>
              </a:path>
              <a:path w="676910" h="209550">
                <a:moveTo>
                  <a:pt x="498944" y="196697"/>
                </a:moveTo>
                <a:lnTo>
                  <a:pt x="497459" y="195224"/>
                </a:lnTo>
                <a:lnTo>
                  <a:pt x="487959" y="188937"/>
                </a:lnTo>
                <a:lnTo>
                  <a:pt x="477151" y="186842"/>
                </a:lnTo>
                <a:lnTo>
                  <a:pt x="466344" y="188937"/>
                </a:lnTo>
                <a:lnTo>
                  <a:pt x="449961" y="199694"/>
                </a:lnTo>
                <a:lnTo>
                  <a:pt x="441960" y="201193"/>
                </a:lnTo>
                <a:lnTo>
                  <a:pt x="433946" y="199694"/>
                </a:lnTo>
                <a:lnTo>
                  <a:pt x="417652" y="189128"/>
                </a:lnTo>
                <a:lnTo>
                  <a:pt x="406742" y="187096"/>
                </a:lnTo>
                <a:lnTo>
                  <a:pt x="395846" y="189128"/>
                </a:lnTo>
                <a:lnTo>
                  <a:pt x="379501" y="199847"/>
                </a:lnTo>
                <a:lnTo>
                  <a:pt x="371551" y="201383"/>
                </a:lnTo>
                <a:lnTo>
                  <a:pt x="363626" y="199847"/>
                </a:lnTo>
                <a:lnTo>
                  <a:pt x="347167" y="188925"/>
                </a:lnTo>
                <a:lnTo>
                  <a:pt x="336359" y="186829"/>
                </a:lnTo>
                <a:lnTo>
                  <a:pt x="325551" y="188925"/>
                </a:lnTo>
                <a:lnTo>
                  <a:pt x="309168" y="199694"/>
                </a:lnTo>
                <a:lnTo>
                  <a:pt x="301155" y="201193"/>
                </a:lnTo>
                <a:lnTo>
                  <a:pt x="293141" y="199694"/>
                </a:lnTo>
                <a:lnTo>
                  <a:pt x="276758" y="188925"/>
                </a:lnTo>
                <a:lnTo>
                  <a:pt x="265950" y="186829"/>
                </a:lnTo>
                <a:lnTo>
                  <a:pt x="255143" y="188925"/>
                </a:lnTo>
                <a:lnTo>
                  <a:pt x="238747" y="199694"/>
                </a:lnTo>
                <a:lnTo>
                  <a:pt x="230746" y="201193"/>
                </a:lnTo>
                <a:lnTo>
                  <a:pt x="222732" y="199694"/>
                </a:lnTo>
                <a:lnTo>
                  <a:pt x="215849" y="195224"/>
                </a:lnTo>
                <a:lnTo>
                  <a:pt x="214363" y="193725"/>
                </a:lnTo>
                <a:lnTo>
                  <a:pt x="211950" y="193725"/>
                </a:lnTo>
                <a:lnTo>
                  <a:pt x="208978" y="196710"/>
                </a:lnTo>
                <a:lnTo>
                  <a:pt x="208978" y="199123"/>
                </a:lnTo>
                <a:lnTo>
                  <a:pt x="210464" y="200609"/>
                </a:lnTo>
                <a:lnTo>
                  <a:pt x="219849" y="206705"/>
                </a:lnTo>
                <a:lnTo>
                  <a:pt x="230746" y="208749"/>
                </a:lnTo>
                <a:lnTo>
                  <a:pt x="241642" y="206705"/>
                </a:lnTo>
                <a:lnTo>
                  <a:pt x="258000" y="195986"/>
                </a:lnTo>
                <a:lnTo>
                  <a:pt x="265938" y="194437"/>
                </a:lnTo>
                <a:lnTo>
                  <a:pt x="273875" y="195973"/>
                </a:lnTo>
                <a:lnTo>
                  <a:pt x="290245" y="206705"/>
                </a:lnTo>
                <a:lnTo>
                  <a:pt x="301155" y="208749"/>
                </a:lnTo>
                <a:lnTo>
                  <a:pt x="312064" y="206705"/>
                </a:lnTo>
                <a:lnTo>
                  <a:pt x="328422" y="195986"/>
                </a:lnTo>
                <a:lnTo>
                  <a:pt x="336359" y="194437"/>
                </a:lnTo>
                <a:lnTo>
                  <a:pt x="344297" y="195973"/>
                </a:lnTo>
                <a:lnTo>
                  <a:pt x="360743" y="206895"/>
                </a:lnTo>
                <a:lnTo>
                  <a:pt x="371551" y="208991"/>
                </a:lnTo>
                <a:lnTo>
                  <a:pt x="382371" y="206895"/>
                </a:lnTo>
                <a:lnTo>
                  <a:pt x="398754" y="196126"/>
                </a:lnTo>
                <a:lnTo>
                  <a:pt x="406755" y="194640"/>
                </a:lnTo>
                <a:lnTo>
                  <a:pt x="414756" y="196126"/>
                </a:lnTo>
                <a:lnTo>
                  <a:pt x="421652" y="200609"/>
                </a:lnTo>
                <a:lnTo>
                  <a:pt x="427075" y="206032"/>
                </a:lnTo>
                <a:lnTo>
                  <a:pt x="434289" y="209016"/>
                </a:lnTo>
                <a:lnTo>
                  <a:pt x="441947" y="209016"/>
                </a:lnTo>
                <a:lnTo>
                  <a:pt x="449618" y="209016"/>
                </a:lnTo>
                <a:lnTo>
                  <a:pt x="456831" y="206032"/>
                </a:lnTo>
                <a:lnTo>
                  <a:pt x="462241" y="200609"/>
                </a:lnTo>
                <a:lnTo>
                  <a:pt x="469214" y="195986"/>
                </a:lnTo>
                <a:lnTo>
                  <a:pt x="477151" y="194449"/>
                </a:lnTo>
                <a:lnTo>
                  <a:pt x="485101" y="195986"/>
                </a:lnTo>
                <a:lnTo>
                  <a:pt x="492074" y="200609"/>
                </a:lnTo>
                <a:lnTo>
                  <a:pt x="493560" y="202095"/>
                </a:lnTo>
                <a:lnTo>
                  <a:pt x="495973" y="202095"/>
                </a:lnTo>
                <a:lnTo>
                  <a:pt x="498944" y="199123"/>
                </a:lnTo>
                <a:lnTo>
                  <a:pt x="498944" y="196697"/>
                </a:lnTo>
                <a:close/>
              </a:path>
              <a:path w="676910" h="209550">
                <a:moveTo>
                  <a:pt x="571220" y="133527"/>
                </a:moveTo>
                <a:lnTo>
                  <a:pt x="569734" y="132041"/>
                </a:lnTo>
                <a:lnTo>
                  <a:pt x="560247" y="125742"/>
                </a:lnTo>
                <a:lnTo>
                  <a:pt x="549440" y="123647"/>
                </a:lnTo>
                <a:lnTo>
                  <a:pt x="538632" y="125755"/>
                </a:lnTo>
                <a:lnTo>
                  <a:pt x="522236" y="136512"/>
                </a:lnTo>
                <a:lnTo>
                  <a:pt x="514223" y="138010"/>
                </a:lnTo>
                <a:lnTo>
                  <a:pt x="506222" y="136512"/>
                </a:lnTo>
                <a:lnTo>
                  <a:pt x="489839" y="125742"/>
                </a:lnTo>
                <a:lnTo>
                  <a:pt x="479031" y="123647"/>
                </a:lnTo>
                <a:lnTo>
                  <a:pt x="468223" y="125742"/>
                </a:lnTo>
                <a:lnTo>
                  <a:pt x="458724" y="132041"/>
                </a:lnTo>
                <a:lnTo>
                  <a:pt x="457238" y="133527"/>
                </a:lnTo>
                <a:lnTo>
                  <a:pt x="457238" y="135940"/>
                </a:lnTo>
                <a:lnTo>
                  <a:pt x="460222" y="138912"/>
                </a:lnTo>
                <a:lnTo>
                  <a:pt x="462635" y="138912"/>
                </a:lnTo>
                <a:lnTo>
                  <a:pt x="464121" y="137426"/>
                </a:lnTo>
                <a:lnTo>
                  <a:pt x="471081" y="132803"/>
                </a:lnTo>
                <a:lnTo>
                  <a:pt x="479018" y="131267"/>
                </a:lnTo>
                <a:lnTo>
                  <a:pt x="486968" y="132803"/>
                </a:lnTo>
                <a:lnTo>
                  <a:pt x="493941" y="137426"/>
                </a:lnTo>
                <a:lnTo>
                  <a:pt x="499529" y="143027"/>
                </a:lnTo>
                <a:lnTo>
                  <a:pt x="506882" y="145821"/>
                </a:lnTo>
                <a:lnTo>
                  <a:pt x="514235" y="145821"/>
                </a:lnTo>
                <a:lnTo>
                  <a:pt x="521576" y="145821"/>
                </a:lnTo>
                <a:lnTo>
                  <a:pt x="528929" y="143027"/>
                </a:lnTo>
                <a:lnTo>
                  <a:pt x="534530" y="137426"/>
                </a:lnTo>
                <a:lnTo>
                  <a:pt x="541502" y="132803"/>
                </a:lnTo>
                <a:lnTo>
                  <a:pt x="549440" y="131267"/>
                </a:lnTo>
                <a:lnTo>
                  <a:pt x="557377" y="132803"/>
                </a:lnTo>
                <a:lnTo>
                  <a:pt x="564349" y="137426"/>
                </a:lnTo>
                <a:lnTo>
                  <a:pt x="565835" y="138912"/>
                </a:lnTo>
                <a:lnTo>
                  <a:pt x="568248" y="138912"/>
                </a:lnTo>
                <a:lnTo>
                  <a:pt x="571220" y="135940"/>
                </a:lnTo>
                <a:lnTo>
                  <a:pt x="571220" y="133527"/>
                </a:lnTo>
                <a:close/>
              </a:path>
              <a:path w="676910" h="209550">
                <a:moveTo>
                  <a:pt x="676795" y="41440"/>
                </a:moveTo>
                <a:lnTo>
                  <a:pt x="673823" y="38481"/>
                </a:lnTo>
                <a:lnTo>
                  <a:pt x="671398" y="38468"/>
                </a:lnTo>
                <a:lnTo>
                  <a:pt x="665949" y="43942"/>
                </a:lnTo>
                <a:lnTo>
                  <a:pt x="660666" y="46139"/>
                </a:lnTo>
                <a:lnTo>
                  <a:pt x="649401" y="46139"/>
                </a:lnTo>
                <a:lnTo>
                  <a:pt x="644118" y="43942"/>
                </a:lnTo>
                <a:lnTo>
                  <a:pt x="640118" y="39966"/>
                </a:lnTo>
                <a:lnTo>
                  <a:pt x="630631" y="33667"/>
                </a:lnTo>
                <a:lnTo>
                  <a:pt x="619823" y="31584"/>
                </a:lnTo>
                <a:lnTo>
                  <a:pt x="609015" y="33680"/>
                </a:lnTo>
                <a:lnTo>
                  <a:pt x="592632" y="44450"/>
                </a:lnTo>
                <a:lnTo>
                  <a:pt x="584631" y="45935"/>
                </a:lnTo>
                <a:lnTo>
                  <a:pt x="576630" y="44450"/>
                </a:lnTo>
                <a:lnTo>
                  <a:pt x="560247" y="33680"/>
                </a:lnTo>
                <a:lnTo>
                  <a:pt x="549440" y="31572"/>
                </a:lnTo>
                <a:lnTo>
                  <a:pt x="538645" y="33667"/>
                </a:lnTo>
                <a:lnTo>
                  <a:pt x="529145" y="39966"/>
                </a:lnTo>
                <a:lnTo>
                  <a:pt x="527659" y="41452"/>
                </a:lnTo>
                <a:lnTo>
                  <a:pt x="527659" y="43865"/>
                </a:lnTo>
                <a:lnTo>
                  <a:pt x="530631" y="46837"/>
                </a:lnTo>
                <a:lnTo>
                  <a:pt x="533044" y="46837"/>
                </a:lnTo>
                <a:lnTo>
                  <a:pt x="534530" y="45351"/>
                </a:lnTo>
                <a:lnTo>
                  <a:pt x="541489" y="40741"/>
                </a:lnTo>
                <a:lnTo>
                  <a:pt x="549427" y="39192"/>
                </a:lnTo>
                <a:lnTo>
                  <a:pt x="557377" y="40728"/>
                </a:lnTo>
                <a:lnTo>
                  <a:pt x="573735" y="51460"/>
                </a:lnTo>
                <a:lnTo>
                  <a:pt x="584631" y="53492"/>
                </a:lnTo>
                <a:lnTo>
                  <a:pt x="595528" y="51460"/>
                </a:lnTo>
                <a:lnTo>
                  <a:pt x="611886" y="40741"/>
                </a:lnTo>
                <a:lnTo>
                  <a:pt x="619823" y="39192"/>
                </a:lnTo>
                <a:lnTo>
                  <a:pt x="627761" y="40728"/>
                </a:lnTo>
                <a:lnTo>
                  <a:pt x="634733" y="45351"/>
                </a:lnTo>
                <a:lnTo>
                  <a:pt x="640156" y="50774"/>
                </a:lnTo>
                <a:lnTo>
                  <a:pt x="647357" y="53759"/>
                </a:lnTo>
                <a:lnTo>
                  <a:pt x="655053" y="53759"/>
                </a:lnTo>
                <a:lnTo>
                  <a:pt x="662711" y="53746"/>
                </a:lnTo>
                <a:lnTo>
                  <a:pt x="669899" y="50761"/>
                </a:lnTo>
                <a:lnTo>
                  <a:pt x="676795" y="43853"/>
                </a:lnTo>
                <a:lnTo>
                  <a:pt x="676795" y="41440"/>
                </a:lnTo>
                <a:close/>
              </a:path>
            </a:pathLst>
          </a:custGeom>
          <a:solidFill>
            <a:srgbClr val="374449"/>
          </a:solidFill>
        </xdr:spPr>
      </xdr:sp>
    </xdr:grpSp>
    <xdr:clientData/>
  </xdr:oneCellAnchor>
</xdr:wsDr>
</file>

<file path=xl/drawings/drawing49.xml><?xml version="1.0" encoding="utf-8"?>
<xdr:wsDr xmlns:xdr="http://schemas.openxmlformats.org/drawingml/2006/spreadsheetDrawing" xmlns:a="http://schemas.openxmlformats.org/drawingml/2006/main">
  <xdr:oneCellAnchor>
    <xdr:from>
      <xdr:col>1</xdr:col>
      <xdr:colOff>219618</xdr:colOff>
      <xdr:row>5</xdr:row>
      <xdr:rowOff>62983</xdr:rowOff>
    </xdr:from>
    <xdr:ext cx="753745" cy="650240"/>
    <xdr:grpSp>
      <xdr:nvGrpSpPr>
        <xdr:cNvPr id="2" name="Group 4539">
          <a:extLst>
            <a:ext uri="{FF2B5EF4-FFF2-40B4-BE49-F238E27FC236}">
              <a16:creationId xmlns:a16="http://schemas.microsoft.com/office/drawing/2014/main" id="{BF47B562-152F-4A95-ADFC-08977566BFB4}"/>
            </a:ext>
          </a:extLst>
        </xdr:cNvPr>
        <xdr:cNvGrpSpPr/>
      </xdr:nvGrpSpPr>
      <xdr:grpSpPr>
        <a:xfrm>
          <a:off x="819693" y="1015483"/>
          <a:ext cx="753745" cy="650240"/>
          <a:chOff x="0" y="0"/>
          <a:chExt cx="753745" cy="650240"/>
        </a:xfrm>
      </xdr:grpSpPr>
      <xdr:sp macro="" textlink="">
        <xdr:nvSpPr>
          <xdr:cNvPr id="3" name="Shape 4540">
            <a:extLst>
              <a:ext uri="{FF2B5EF4-FFF2-40B4-BE49-F238E27FC236}">
                <a16:creationId xmlns:a16="http://schemas.microsoft.com/office/drawing/2014/main" id="{F852A8AA-E0AF-4CA9-ABBC-89FAD0A0F3BB}"/>
              </a:ext>
            </a:extLst>
          </xdr:cNvPr>
          <xdr:cNvSpPr/>
        </xdr:nvSpPr>
        <xdr:spPr>
          <a:xfrm>
            <a:off x="0" y="1"/>
            <a:ext cx="255904" cy="448309"/>
          </a:xfrm>
          <a:custGeom>
            <a:avLst/>
            <a:gdLst/>
            <a:ahLst/>
            <a:cxnLst/>
            <a:rect l="0" t="0" r="0" b="0"/>
            <a:pathLst>
              <a:path w="255904" h="448309">
                <a:moveTo>
                  <a:pt x="255714" y="277876"/>
                </a:moveTo>
                <a:lnTo>
                  <a:pt x="252374" y="272110"/>
                </a:lnTo>
                <a:lnTo>
                  <a:pt x="186702" y="152971"/>
                </a:lnTo>
                <a:lnTo>
                  <a:pt x="187134" y="151879"/>
                </a:lnTo>
                <a:lnTo>
                  <a:pt x="187667" y="150291"/>
                </a:lnTo>
                <a:lnTo>
                  <a:pt x="188214" y="147497"/>
                </a:lnTo>
                <a:lnTo>
                  <a:pt x="188328" y="146519"/>
                </a:lnTo>
                <a:lnTo>
                  <a:pt x="188214" y="141401"/>
                </a:lnTo>
                <a:lnTo>
                  <a:pt x="187769" y="139128"/>
                </a:lnTo>
                <a:lnTo>
                  <a:pt x="187299" y="137604"/>
                </a:lnTo>
                <a:lnTo>
                  <a:pt x="253415" y="20078"/>
                </a:lnTo>
                <a:lnTo>
                  <a:pt x="255079" y="17246"/>
                </a:lnTo>
                <a:lnTo>
                  <a:pt x="255549" y="13944"/>
                </a:lnTo>
                <a:lnTo>
                  <a:pt x="254152" y="8585"/>
                </a:lnTo>
                <a:lnTo>
                  <a:pt x="253898" y="7620"/>
                </a:lnTo>
                <a:lnTo>
                  <a:pt x="251904" y="4965"/>
                </a:lnTo>
                <a:lnTo>
                  <a:pt x="247662" y="2476"/>
                </a:lnTo>
                <a:lnTo>
                  <a:pt x="247662" y="13893"/>
                </a:lnTo>
                <a:lnTo>
                  <a:pt x="247484" y="15138"/>
                </a:lnTo>
                <a:lnTo>
                  <a:pt x="246811" y="16281"/>
                </a:lnTo>
                <a:lnTo>
                  <a:pt x="179235" y="136410"/>
                </a:lnTo>
                <a:lnTo>
                  <a:pt x="179158" y="137629"/>
                </a:lnTo>
                <a:lnTo>
                  <a:pt x="179946" y="139573"/>
                </a:lnTo>
                <a:lnTo>
                  <a:pt x="180263" y="140487"/>
                </a:lnTo>
                <a:lnTo>
                  <a:pt x="180632" y="142379"/>
                </a:lnTo>
                <a:lnTo>
                  <a:pt x="180695" y="146011"/>
                </a:lnTo>
                <a:lnTo>
                  <a:pt x="180632" y="146519"/>
                </a:lnTo>
                <a:lnTo>
                  <a:pt x="180251" y="148475"/>
                </a:lnTo>
                <a:lnTo>
                  <a:pt x="179933" y="149390"/>
                </a:lnTo>
                <a:lnTo>
                  <a:pt x="179565" y="150291"/>
                </a:lnTo>
                <a:lnTo>
                  <a:pt x="183032" y="151879"/>
                </a:lnTo>
                <a:lnTo>
                  <a:pt x="179019" y="151244"/>
                </a:lnTo>
                <a:lnTo>
                  <a:pt x="178422" y="152374"/>
                </a:lnTo>
                <a:lnTo>
                  <a:pt x="178422" y="153746"/>
                </a:lnTo>
                <a:lnTo>
                  <a:pt x="245745" y="275844"/>
                </a:lnTo>
                <a:lnTo>
                  <a:pt x="247015" y="278053"/>
                </a:lnTo>
                <a:lnTo>
                  <a:pt x="246253" y="280885"/>
                </a:lnTo>
                <a:lnTo>
                  <a:pt x="241896" y="283413"/>
                </a:lnTo>
                <a:lnTo>
                  <a:pt x="238988" y="282625"/>
                </a:lnTo>
                <a:lnTo>
                  <a:pt x="237718" y="280428"/>
                </a:lnTo>
                <a:lnTo>
                  <a:pt x="183756" y="191300"/>
                </a:lnTo>
                <a:lnTo>
                  <a:pt x="183705" y="190157"/>
                </a:lnTo>
                <a:lnTo>
                  <a:pt x="182245" y="188493"/>
                </a:lnTo>
                <a:lnTo>
                  <a:pt x="182079" y="188506"/>
                </a:lnTo>
                <a:lnTo>
                  <a:pt x="167144" y="163830"/>
                </a:lnTo>
                <a:lnTo>
                  <a:pt x="167144" y="163195"/>
                </a:lnTo>
                <a:lnTo>
                  <a:pt x="166763" y="163195"/>
                </a:lnTo>
                <a:lnTo>
                  <a:pt x="164973" y="160235"/>
                </a:lnTo>
                <a:lnTo>
                  <a:pt x="164426" y="159740"/>
                </a:lnTo>
                <a:lnTo>
                  <a:pt x="163449" y="159258"/>
                </a:lnTo>
                <a:lnTo>
                  <a:pt x="163093" y="159131"/>
                </a:lnTo>
                <a:lnTo>
                  <a:pt x="162712" y="159067"/>
                </a:lnTo>
                <a:lnTo>
                  <a:pt x="161772" y="158864"/>
                </a:lnTo>
                <a:lnTo>
                  <a:pt x="160870" y="158584"/>
                </a:lnTo>
                <a:lnTo>
                  <a:pt x="159105" y="157835"/>
                </a:lnTo>
                <a:lnTo>
                  <a:pt x="158254" y="157378"/>
                </a:lnTo>
                <a:lnTo>
                  <a:pt x="157276" y="156730"/>
                </a:lnTo>
                <a:lnTo>
                  <a:pt x="157289" y="156514"/>
                </a:lnTo>
                <a:lnTo>
                  <a:pt x="155676" y="154711"/>
                </a:lnTo>
                <a:lnTo>
                  <a:pt x="154965" y="154673"/>
                </a:lnTo>
                <a:lnTo>
                  <a:pt x="154622" y="154241"/>
                </a:lnTo>
                <a:lnTo>
                  <a:pt x="153885" y="153403"/>
                </a:lnTo>
                <a:lnTo>
                  <a:pt x="152908" y="152933"/>
                </a:lnTo>
                <a:lnTo>
                  <a:pt x="12166" y="147370"/>
                </a:lnTo>
                <a:lnTo>
                  <a:pt x="9613" y="147332"/>
                </a:lnTo>
                <a:lnTo>
                  <a:pt x="7581" y="145211"/>
                </a:lnTo>
                <a:lnTo>
                  <a:pt x="7683" y="140182"/>
                </a:lnTo>
                <a:lnTo>
                  <a:pt x="9753" y="138150"/>
                </a:lnTo>
                <a:lnTo>
                  <a:pt x="151472" y="138010"/>
                </a:lnTo>
                <a:lnTo>
                  <a:pt x="152742" y="137210"/>
                </a:lnTo>
                <a:lnTo>
                  <a:pt x="162826" y="129794"/>
                </a:lnTo>
                <a:lnTo>
                  <a:pt x="162026" y="126072"/>
                </a:lnTo>
                <a:lnTo>
                  <a:pt x="164223" y="129679"/>
                </a:lnTo>
                <a:lnTo>
                  <a:pt x="165404" y="129565"/>
                </a:lnTo>
                <a:lnTo>
                  <a:pt x="166471" y="128905"/>
                </a:lnTo>
                <a:lnTo>
                  <a:pt x="168211" y="126072"/>
                </a:lnTo>
                <a:lnTo>
                  <a:pt x="238912" y="11493"/>
                </a:lnTo>
                <a:lnTo>
                  <a:pt x="240131" y="9398"/>
                </a:lnTo>
                <a:lnTo>
                  <a:pt x="243052" y="8585"/>
                </a:lnTo>
                <a:lnTo>
                  <a:pt x="246278" y="10502"/>
                </a:lnTo>
                <a:lnTo>
                  <a:pt x="247040" y="11518"/>
                </a:lnTo>
                <a:lnTo>
                  <a:pt x="247662" y="13893"/>
                </a:lnTo>
                <a:lnTo>
                  <a:pt x="247662" y="2476"/>
                </a:lnTo>
                <a:lnTo>
                  <a:pt x="243459" y="0"/>
                </a:lnTo>
                <a:lnTo>
                  <a:pt x="235623" y="2082"/>
                </a:lnTo>
                <a:lnTo>
                  <a:pt x="232346" y="7620"/>
                </a:lnTo>
                <a:lnTo>
                  <a:pt x="161607" y="122275"/>
                </a:lnTo>
                <a:lnTo>
                  <a:pt x="148158" y="130390"/>
                </a:lnTo>
                <a:lnTo>
                  <a:pt x="5664" y="130530"/>
                </a:lnTo>
                <a:lnTo>
                  <a:pt x="165" y="135902"/>
                </a:lnTo>
                <a:lnTo>
                  <a:pt x="114" y="137604"/>
                </a:lnTo>
                <a:lnTo>
                  <a:pt x="0" y="149390"/>
                </a:lnTo>
                <a:lnTo>
                  <a:pt x="5283" y="154876"/>
                </a:lnTo>
                <a:lnTo>
                  <a:pt x="11950" y="154990"/>
                </a:lnTo>
                <a:lnTo>
                  <a:pt x="149440" y="160439"/>
                </a:lnTo>
                <a:lnTo>
                  <a:pt x="143129" y="275996"/>
                </a:lnTo>
                <a:lnTo>
                  <a:pt x="134962" y="446316"/>
                </a:lnTo>
                <a:lnTo>
                  <a:pt x="136588" y="448106"/>
                </a:lnTo>
                <a:lnTo>
                  <a:pt x="138874" y="448208"/>
                </a:lnTo>
                <a:lnTo>
                  <a:pt x="140893" y="448208"/>
                </a:lnTo>
                <a:lnTo>
                  <a:pt x="142582" y="446620"/>
                </a:lnTo>
                <a:lnTo>
                  <a:pt x="150723" y="276390"/>
                </a:lnTo>
                <a:lnTo>
                  <a:pt x="156603" y="168859"/>
                </a:lnTo>
                <a:lnTo>
                  <a:pt x="162547" y="170980"/>
                </a:lnTo>
                <a:lnTo>
                  <a:pt x="176263" y="193624"/>
                </a:lnTo>
                <a:lnTo>
                  <a:pt x="180898" y="276352"/>
                </a:lnTo>
                <a:lnTo>
                  <a:pt x="189026" y="446620"/>
                </a:lnTo>
                <a:lnTo>
                  <a:pt x="190715" y="448208"/>
                </a:lnTo>
                <a:lnTo>
                  <a:pt x="192735" y="448208"/>
                </a:lnTo>
                <a:lnTo>
                  <a:pt x="195021" y="448106"/>
                </a:lnTo>
                <a:lnTo>
                  <a:pt x="196646" y="446316"/>
                </a:lnTo>
                <a:lnTo>
                  <a:pt x="188506" y="275958"/>
                </a:lnTo>
                <a:lnTo>
                  <a:pt x="184670" y="207518"/>
                </a:lnTo>
                <a:lnTo>
                  <a:pt x="231165" y="284302"/>
                </a:lnTo>
                <a:lnTo>
                  <a:pt x="233337" y="288061"/>
                </a:lnTo>
                <a:lnTo>
                  <a:pt x="237388" y="290410"/>
                </a:lnTo>
                <a:lnTo>
                  <a:pt x="243878" y="290410"/>
                </a:lnTo>
                <a:lnTo>
                  <a:pt x="245999" y="289839"/>
                </a:lnTo>
                <a:lnTo>
                  <a:pt x="253707" y="285381"/>
                </a:lnTo>
                <a:lnTo>
                  <a:pt x="254228" y="283413"/>
                </a:lnTo>
                <a:lnTo>
                  <a:pt x="255714" y="277876"/>
                </a:lnTo>
                <a:close/>
              </a:path>
            </a:pathLst>
          </a:custGeom>
          <a:solidFill>
            <a:srgbClr val="374449"/>
          </a:solidFill>
        </xdr:spPr>
      </xdr:sp>
      <xdr:pic>
        <xdr:nvPicPr>
          <xdr:cNvPr id="4" name="image122.png">
            <a:extLst>
              <a:ext uri="{FF2B5EF4-FFF2-40B4-BE49-F238E27FC236}">
                <a16:creationId xmlns:a16="http://schemas.microsoft.com/office/drawing/2014/main" id="{69340A24-1742-456D-AA6C-1C324D65E7D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409" y="13686"/>
            <a:ext cx="258787" cy="263404"/>
          </a:xfrm>
          <a:prstGeom prst="rect">
            <a:avLst/>
          </a:prstGeom>
        </xdr:spPr>
      </xdr:pic>
      <xdr:sp macro="" textlink="">
        <xdr:nvSpPr>
          <xdr:cNvPr id="5" name="Shape 4542">
            <a:extLst>
              <a:ext uri="{FF2B5EF4-FFF2-40B4-BE49-F238E27FC236}">
                <a16:creationId xmlns:a16="http://schemas.microsoft.com/office/drawing/2014/main" id="{9F4A8D8C-FCD6-46BD-A26E-AD2C5FD2492E}"/>
              </a:ext>
            </a:extLst>
          </xdr:cNvPr>
          <xdr:cNvSpPr/>
        </xdr:nvSpPr>
        <xdr:spPr>
          <a:xfrm>
            <a:off x="316420" y="199426"/>
            <a:ext cx="255904" cy="290830"/>
          </a:xfrm>
          <a:custGeom>
            <a:avLst/>
            <a:gdLst/>
            <a:ahLst/>
            <a:cxnLst/>
            <a:rect l="0" t="0" r="0" b="0"/>
            <a:pathLst>
              <a:path w="255904" h="290830">
                <a:moveTo>
                  <a:pt x="243450" y="0"/>
                </a:moveTo>
                <a:lnTo>
                  <a:pt x="235614" y="2070"/>
                </a:lnTo>
                <a:lnTo>
                  <a:pt x="232339" y="7607"/>
                </a:lnTo>
                <a:lnTo>
                  <a:pt x="161598" y="122262"/>
                </a:lnTo>
                <a:lnTo>
                  <a:pt x="161357" y="122301"/>
                </a:lnTo>
                <a:lnTo>
                  <a:pt x="159770" y="122631"/>
                </a:lnTo>
                <a:lnTo>
                  <a:pt x="148149" y="130390"/>
                </a:lnTo>
                <a:lnTo>
                  <a:pt x="5541" y="130517"/>
                </a:lnTo>
                <a:lnTo>
                  <a:pt x="156" y="135775"/>
                </a:lnTo>
                <a:lnTo>
                  <a:pt x="122" y="137160"/>
                </a:lnTo>
                <a:lnTo>
                  <a:pt x="0" y="149390"/>
                </a:lnTo>
                <a:lnTo>
                  <a:pt x="5274" y="154863"/>
                </a:lnTo>
                <a:lnTo>
                  <a:pt x="11942" y="154990"/>
                </a:lnTo>
                <a:lnTo>
                  <a:pt x="149889" y="160439"/>
                </a:lnTo>
                <a:lnTo>
                  <a:pt x="159643" y="166154"/>
                </a:lnTo>
                <a:lnTo>
                  <a:pt x="231156" y="284289"/>
                </a:lnTo>
                <a:lnTo>
                  <a:pt x="233328" y="288061"/>
                </a:lnTo>
                <a:lnTo>
                  <a:pt x="237379" y="290398"/>
                </a:lnTo>
                <a:lnTo>
                  <a:pt x="243882" y="290398"/>
                </a:lnTo>
                <a:lnTo>
                  <a:pt x="245990" y="289826"/>
                </a:lnTo>
                <a:lnTo>
                  <a:pt x="253699" y="285369"/>
                </a:lnTo>
                <a:lnTo>
                  <a:pt x="254393" y="282778"/>
                </a:lnTo>
                <a:lnTo>
                  <a:pt x="240097" y="282778"/>
                </a:lnTo>
                <a:lnTo>
                  <a:pt x="238573" y="281901"/>
                </a:lnTo>
                <a:lnTo>
                  <a:pt x="237710" y="280416"/>
                </a:lnTo>
                <a:lnTo>
                  <a:pt x="164773" y="159893"/>
                </a:lnTo>
                <a:lnTo>
                  <a:pt x="163783" y="159270"/>
                </a:lnTo>
                <a:lnTo>
                  <a:pt x="162703" y="159067"/>
                </a:lnTo>
                <a:lnTo>
                  <a:pt x="161764" y="158864"/>
                </a:lnTo>
                <a:lnTo>
                  <a:pt x="153877" y="153390"/>
                </a:lnTo>
                <a:lnTo>
                  <a:pt x="152899" y="152933"/>
                </a:lnTo>
                <a:lnTo>
                  <a:pt x="12158" y="147370"/>
                </a:lnTo>
                <a:lnTo>
                  <a:pt x="9618" y="147320"/>
                </a:lnTo>
                <a:lnTo>
                  <a:pt x="7573" y="145211"/>
                </a:lnTo>
                <a:lnTo>
                  <a:pt x="7674" y="140144"/>
                </a:lnTo>
                <a:lnTo>
                  <a:pt x="9706" y="138137"/>
                </a:lnTo>
                <a:lnTo>
                  <a:pt x="151426" y="138010"/>
                </a:lnTo>
                <a:lnTo>
                  <a:pt x="152721" y="137160"/>
                </a:lnTo>
                <a:lnTo>
                  <a:pt x="162792" y="129794"/>
                </a:lnTo>
                <a:lnTo>
                  <a:pt x="162018" y="126060"/>
                </a:lnTo>
                <a:lnTo>
                  <a:pt x="168210" y="126060"/>
                </a:lnTo>
                <a:lnTo>
                  <a:pt x="238906" y="11493"/>
                </a:lnTo>
                <a:lnTo>
                  <a:pt x="240135" y="9398"/>
                </a:lnTo>
                <a:lnTo>
                  <a:pt x="243044" y="8597"/>
                </a:lnTo>
                <a:lnTo>
                  <a:pt x="254147" y="8597"/>
                </a:lnTo>
                <a:lnTo>
                  <a:pt x="253889" y="7607"/>
                </a:lnTo>
                <a:lnTo>
                  <a:pt x="251895" y="4965"/>
                </a:lnTo>
                <a:lnTo>
                  <a:pt x="243450" y="0"/>
                </a:lnTo>
                <a:close/>
              </a:path>
              <a:path w="255904" h="290830">
                <a:moveTo>
                  <a:pt x="179010" y="151231"/>
                </a:moveTo>
                <a:lnTo>
                  <a:pt x="178413" y="152374"/>
                </a:lnTo>
                <a:lnTo>
                  <a:pt x="178413" y="153733"/>
                </a:lnTo>
                <a:lnTo>
                  <a:pt x="245736" y="275844"/>
                </a:lnTo>
                <a:lnTo>
                  <a:pt x="247006" y="278041"/>
                </a:lnTo>
                <a:lnTo>
                  <a:pt x="246244" y="280885"/>
                </a:lnTo>
                <a:lnTo>
                  <a:pt x="244021" y="282155"/>
                </a:lnTo>
                <a:lnTo>
                  <a:pt x="243323" y="282575"/>
                </a:lnTo>
                <a:lnTo>
                  <a:pt x="242536" y="282778"/>
                </a:lnTo>
                <a:lnTo>
                  <a:pt x="254393" y="282778"/>
                </a:lnTo>
                <a:lnTo>
                  <a:pt x="255705" y="277876"/>
                </a:lnTo>
                <a:lnTo>
                  <a:pt x="252365" y="272097"/>
                </a:lnTo>
                <a:lnTo>
                  <a:pt x="186694" y="152958"/>
                </a:lnTo>
                <a:lnTo>
                  <a:pt x="187137" y="151866"/>
                </a:lnTo>
                <a:lnTo>
                  <a:pt x="183023" y="151866"/>
                </a:lnTo>
                <a:lnTo>
                  <a:pt x="179010" y="151231"/>
                </a:lnTo>
                <a:close/>
              </a:path>
              <a:path w="255904" h="290830">
                <a:moveTo>
                  <a:pt x="254147" y="8597"/>
                </a:moveTo>
                <a:lnTo>
                  <a:pt x="243044" y="8597"/>
                </a:lnTo>
                <a:lnTo>
                  <a:pt x="246269" y="10502"/>
                </a:lnTo>
                <a:lnTo>
                  <a:pt x="247038" y="11518"/>
                </a:lnTo>
                <a:lnTo>
                  <a:pt x="247654" y="13881"/>
                </a:lnTo>
                <a:lnTo>
                  <a:pt x="247476" y="15138"/>
                </a:lnTo>
                <a:lnTo>
                  <a:pt x="246803" y="16268"/>
                </a:lnTo>
                <a:lnTo>
                  <a:pt x="179239" y="136398"/>
                </a:lnTo>
                <a:lnTo>
                  <a:pt x="179150" y="137617"/>
                </a:lnTo>
                <a:lnTo>
                  <a:pt x="179937" y="139560"/>
                </a:lnTo>
                <a:lnTo>
                  <a:pt x="180255" y="140474"/>
                </a:lnTo>
                <a:lnTo>
                  <a:pt x="180623" y="142379"/>
                </a:lnTo>
                <a:lnTo>
                  <a:pt x="180694" y="145999"/>
                </a:lnTo>
                <a:lnTo>
                  <a:pt x="180623" y="146507"/>
                </a:lnTo>
                <a:lnTo>
                  <a:pt x="180242" y="148463"/>
                </a:lnTo>
                <a:lnTo>
                  <a:pt x="179925" y="149390"/>
                </a:lnTo>
                <a:lnTo>
                  <a:pt x="179556" y="150291"/>
                </a:lnTo>
                <a:lnTo>
                  <a:pt x="183023" y="151866"/>
                </a:lnTo>
                <a:lnTo>
                  <a:pt x="187137" y="151866"/>
                </a:lnTo>
                <a:lnTo>
                  <a:pt x="187659" y="150291"/>
                </a:lnTo>
                <a:lnTo>
                  <a:pt x="188205" y="147497"/>
                </a:lnTo>
                <a:lnTo>
                  <a:pt x="188322" y="146507"/>
                </a:lnTo>
                <a:lnTo>
                  <a:pt x="188205" y="141389"/>
                </a:lnTo>
                <a:lnTo>
                  <a:pt x="187760" y="139128"/>
                </a:lnTo>
                <a:lnTo>
                  <a:pt x="187303" y="137604"/>
                </a:lnTo>
                <a:lnTo>
                  <a:pt x="253407" y="20078"/>
                </a:lnTo>
                <a:lnTo>
                  <a:pt x="255070" y="17246"/>
                </a:lnTo>
                <a:lnTo>
                  <a:pt x="255540" y="13944"/>
                </a:lnTo>
                <a:lnTo>
                  <a:pt x="254147" y="8597"/>
                </a:lnTo>
                <a:close/>
              </a:path>
              <a:path w="255904" h="290830">
                <a:moveTo>
                  <a:pt x="168210" y="126060"/>
                </a:moveTo>
                <a:lnTo>
                  <a:pt x="162018" y="126060"/>
                </a:lnTo>
                <a:lnTo>
                  <a:pt x="164215" y="129679"/>
                </a:lnTo>
                <a:lnTo>
                  <a:pt x="165396" y="129565"/>
                </a:lnTo>
                <a:lnTo>
                  <a:pt x="166463" y="128892"/>
                </a:lnTo>
                <a:lnTo>
                  <a:pt x="168210" y="126060"/>
                </a:lnTo>
                <a:close/>
              </a:path>
            </a:pathLst>
          </a:custGeom>
          <a:solidFill>
            <a:srgbClr val="374449"/>
          </a:solidFill>
        </xdr:spPr>
      </xdr:sp>
      <xdr:pic>
        <xdr:nvPicPr>
          <xdr:cNvPr id="6" name="image123.png">
            <a:extLst>
              <a:ext uri="{FF2B5EF4-FFF2-40B4-BE49-F238E27FC236}">
                <a16:creationId xmlns:a16="http://schemas.microsoft.com/office/drawing/2014/main" id="{8C72A08D-EFB5-48AA-9844-8FC63F30160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85932" y="213100"/>
            <a:ext cx="327670" cy="263411"/>
          </a:xfrm>
          <a:prstGeom prst="rect">
            <a:avLst/>
          </a:prstGeom>
        </xdr:spPr>
      </xdr:pic>
      <xdr:sp macro="" textlink="">
        <xdr:nvSpPr>
          <xdr:cNvPr id="7" name="Shape 4544">
            <a:extLst>
              <a:ext uri="{FF2B5EF4-FFF2-40B4-BE49-F238E27FC236}">
                <a16:creationId xmlns:a16="http://schemas.microsoft.com/office/drawing/2014/main" id="{602879C1-FA0A-4719-AE78-5A50862C579A}"/>
              </a:ext>
            </a:extLst>
          </xdr:cNvPr>
          <xdr:cNvSpPr/>
        </xdr:nvSpPr>
        <xdr:spPr>
          <a:xfrm>
            <a:off x="76949" y="440602"/>
            <a:ext cx="676910" cy="209550"/>
          </a:xfrm>
          <a:custGeom>
            <a:avLst/>
            <a:gdLst/>
            <a:ahLst/>
            <a:cxnLst/>
            <a:rect l="0" t="0" r="0" b="0"/>
            <a:pathLst>
              <a:path w="676910" h="209550">
                <a:moveTo>
                  <a:pt x="149161" y="9867"/>
                </a:moveTo>
                <a:lnTo>
                  <a:pt x="147662" y="8382"/>
                </a:lnTo>
                <a:lnTo>
                  <a:pt x="138176" y="2095"/>
                </a:lnTo>
                <a:lnTo>
                  <a:pt x="127368" y="0"/>
                </a:lnTo>
                <a:lnTo>
                  <a:pt x="116560" y="2108"/>
                </a:lnTo>
                <a:lnTo>
                  <a:pt x="100177" y="12865"/>
                </a:lnTo>
                <a:lnTo>
                  <a:pt x="92176" y="14363"/>
                </a:lnTo>
                <a:lnTo>
                  <a:pt x="84162" y="12877"/>
                </a:lnTo>
                <a:lnTo>
                  <a:pt x="67767" y="2095"/>
                </a:lnTo>
                <a:lnTo>
                  <a:pt x="56959" y="0"/>
                </a:lnTo>
                <a:lnTo>
                  <a:pt x="46151" y="2108"/>
                </a:lnTo>
                <a:lnTo>
                  <a:pt x="29768" y="12865"/>
                </a:lnTo>
                <a:lnTo>
                  <a:pt x="21767" y="14351"/>
                </a:lnTo>
                <a:lnTo>
                  <a:pt x="13754" y="12865"/>
                </a:lnTo>
                <a:lnTo>
                  <a:pt x="6870" y="8382"/>
                </a:lnTo>
                <a:lnTo>
                  <a:pt x="5384" y="6883"/>
                </a:lnTo>
                <a:lnTo>
                  <a:pt x="2971" y="6883"/>
                </a:lnTo>
                <a:lnTo>
                  <a:pt x="0" y="9867"/>
                </a:lnTo>
                <a:lnTo>
                  <a:pt x="0" y="12280"/>
                </a:lnTo>
                <a:lnTo>
                  <a:pt x="1485" y="13766"/>
                </a:lnTo>
                <a:lnTo>
                  <a:pt x="10858" y="19875"/>
                </a:lnTo>
                <a:lnTo>
                  <a:pt x="21755" y="21907"/>
                </a:lnTo>
                <a:lnTo>
                  <a:pt x="32651" y="19875"/>
                </a:lnTo>
                <a:lnTo>
                  <a:pt x="49022" y="9156"/>
                </a:lnTo>
                <a:lnTo>
                  <a:pt x="56959" y="7607"/>
                </a:lnTo>
                <a:lnTo>
                  <a:pt x="64897" y="9144"/>
                </a:lnTo>
                <a:lnTo>
                  <a:pt x="71869" y="13766"/>
                </a:lnTo>
                <a:lnTo>
                  <a:pt x="77292" y="19189"/>
                </a:lnTo>
                <a:lnTo>
                  <a:pt x="84493" y="22174"/>
                </a:lnTo>
                <a:lnTo>
                  <a:pt x="92163" y="22174"/>
                </a:lnTo>
                <a:lnTo>
                  <a:pt x="99834" y="22174"/>
                </a:lnTo>
                <a:lnTo>
                  <a:pt x="107048" y="19189"/>
                </a:lnTo>
                <a:lnTo>
                  <a:pt x="112458" y="13766"/>
                </a:lnTo>
                <a:lnTo>
                  <a:pt x="119430" y="9144"/>
                </a:lnTo>
                <a:lnTo>
                  <a:pt x="127381" y="7607"/>
                </a:lnTo>
                <a:lnTo>
                  <a:pt x="135318" y="9144"/>
                </a:lnTo>
                <a:lnTo>
                  <a:pt x="142278" y="13766"/>
                </a:lnTo>
                <a:lnTo>
                  <a:pt x="143764" y="15252"/>
                </a:lnTo>
                <a:lnTo>
                  <a:pt x="146177" y="15252"/>
                </a:lnTo>
                <a:lnTo>
                  <a:pt x="149161" y="12280"/>
                </a:lnTo>
                <a:lnTo>
                  <a:pt x="149161" y="9867"/>
                </a:lnTo>
                <a:close/>
              </a:path>
              <a:path w="676910" h="209550">
                <a:moveTo>
                  <a:pt x="184365" y="72174"/>
                </a:moveTo>
                <a:lnTo>
                  <a:pt x="181394" y="69189"/>
                </a:lnTo>
                <a:lnTo>
                  <a:pt x="178981" y="69189"/>
                </a:lnTo>
                <a:lnTo>
                  <a:pt x="177495" y="70675"/>
                </a:lnTo>
                <a:lnTo>
                  <a:pt x="170522" y="75298"/>
                </a:lnTo>
                <a:lnTo>
                  <a:pt x="162572" y="76835"/>
                </a:lnTo>
                <a:lnTo>
                  <a:pt x="154647" y="75298"/>
                </a:lnTo>
                <a:lnTo>
                  <a:pt x="138290" y="64566"/>
                </a:lnTo>
                <a:lnTo>
                  <a:pt x="127381" y="62534"/>
                </a:lnTo>
                <a:lnTo>
                  <a:pt x="116471" y="64566"/>
                </a:lnTo>
                <a:lnTo>
                  <a:pt x="107073" y="70675"/>
                </a:lnTo>
                <a:lnTo>
                  <a:pt x="105587" y="72174"/>
                </a:lnTo>
                <a:lnTo>
                  <a:pt x="105587" y="74574"/>
                </a:lnTo>
                <a:lnTo>
                  <a:pt x="108572" y="77558"/>
                </a:lnTo>
                <a:lnTo>
                  <a:pt x="110985" y="77558"/>
                </a:lnTo>
                <a:lnTo>
                  <a:pt x="112471" y="76073"/>
                </a:lnTo>
                <a:lnTo>
                  <a:pt x="119367" y="71589"/>
                </a:lnTo>
                <a:lnTo>
                  <a:pt x="127381" y="70091"/>
                </a:lnTo>
                <a:lnTo>
                  <a:pt x="135394" y="71589"/>
                </a:lnTo>
                <a:lnTo>
                  <a:pt x="142290" y="76073"/>
                </a:lnTo>
                <a:lnTo>
                  <a:pt x="147878" y="81661"/>
                </a:lnTo>
                <a:lnTo>
                  <a:pt x="155232" y="84455"/>
                </a:lnTo>
                <a:lnTo>
                  <a:pt x="162585" y="84455"/>
                </a:lnTo>
                <a:lnTo>
                  <a:pt x="169938" y="84455"/>
                </a:lnTo>
                <a:lnTo>
                  <a:pt x="177279" y="81661"/>
                </a:lnTo>
                <a:lnTo>
                  <a:pt x="184365" y="74574"/>
                </a:lnTo>
                <a:lnTo>
                  <a:pt x="184365" y="72174"/>
                </a:lnTo>
                <a:close/>
              </a:path>
              <a:path w="676910" h="209550">
                <a:moveTo>
                  <a:pt x="289953" y="102844"/>
                </a:moveTo>
                <a:lnTo>
                  <a:pt x="288467" y="101358"/>
                </a:lnTo>
                <a:lnTo>
                  <a:pt x="278980" y="95072"/>
                </a:lnTo>
                <a:lnTo>
                  <a:pt x="268173" y="92976"/>
                </a:lnTo>
                <a:lnTo>
                  <a:pt x="257365" y="95072"/>
                </a:lnTo>
                <a:lnTo>
                  <a:pt x="240969" y="105829"/>
                </a:lnTo>
                <a:lnTo>
                  <a:pt x="232968" y="107327"/>
                </a:lnTo>
                <a:lnTo>
                  <a:pt x="224955" y="105829"/>
                </a:lnTo>
                <a:lnTo>
                  <a:pt x="208661" y="95262"/>
                </a:lnTo>
                <a:lnTo>
                  <a:pt x="197764" y="93230"/>
                </a:lnTo>
                <a:lnTo>
                  <a:pt x="186867" y="95262"/>
                </a:lnTo>
                <a:lnTo>
                  <a:pt x="170510" y="105968"/>
                </a:lnTo>
                <a:lnTo>
                  <a:pt x="162572" y="107505"/>
                </a:lnTo>
                <a:lnTo>
                  <a:pt x="154635" y="105968"/>
                </a:lnTo>
                <a:lnTo>
                  <a:pt x="138176" y="95059"/>
                </a:lnTo>
                <a:lnTo>
                  <a:pt x="127368" y="92964"/>
                </a:lnTo>
                <a:lnTo>
                  <a:pt x="116560" y="95059"/>
                </a:lnTo>
                <a:lnTo>
                  <a:pt x="100177" y="105829"/>
                </a:lnTo>
                <a:lnTo>
                  <a:pt x="92163" y="107327"/>
                </a:lnTo>
                <a:lnTo>
                  <a:pt x="84150" y="105829"/>
                </a:lnTo>
                <a:lnTo>
                  <a:pt x="67767" y="95059"/>
                </a:lnTo>
                <a:lnTo>
                  <a:pt x="56959" y="92964"/>
                </a:lnTo>
                <a:lnTo>
                  <a:pt x="46151" y="95059"/>
                </a:lnTo>
                <a:lnTo>
                  <a:pt x="36652" y="101358"/>
                </a:lnTo>
                <a:lnTo>
                  <a:pt x="35166" y="102831"/>
                </a:lnTo>
                <a:lnTo>
                  <a:pt x="35166" y="105257"/>
                </a:lnTo>
                <a:lnTo>
                  <a:pt x="38150" y="108229"/>
                </a:lnTo>
                <a:lnTo>
                  <a:pt x="40551" y="108229"/>
                </a:lnTo>
                <a:lnTo>
                  <a:pt x="42049" y="106743"/>
                </a:lnTo>
                <a:lnTo>
                  <a:pt x="49022" y="102108"/>
                </a:lnTo>
                <a:lnTo>
                  <a:pt x="56959" y="100571"/>
                </a:lnTo>
                <a:lnTo>
                  <a:pt x="64897" y="102120"/>
                </a:lnTo>
                <a:lnTo>
                  <a:pt x="81254" y="112839"/>
                </a:lnTo>
                <a:lnTo>
                  <a:pt x="92163" y="114871"/>
                </a:lnTo>
                <a:lnTo>
                  <a:pt x="103073" y="112839"/>
                </a:lnTo>
                <a:lnTo>
                  <a:pt x="119430" y="102120"/>
                </a:lnTo>
                <a:lnTo>
                  <a:pt x="127368" y="100571"/>
                </a:lnTo>
                <a:lnTo>
                  <a:pt x="135305" y="102120"/>
                </a:lnTo>
                <a:lnTo>
                  <a:pt x="151765" y="113030"/>
                </a:lnTo>
                <a:lnTo>
                  <a:pt x="162560" y="115125"/>
                </a:lnTo>
                <a:lnTo>
                  <a:pt x="173367" y="113030"/>
                </a:lnTo>
                <a:lnTo>
                  <a:pt x="189763" y="102260"/>
                </a:lnTo>
                <a:lnTo>
                  <a:pt x="197764" y="100774"/>
                </a:lnTo>
                <a:lnTo>
                  <a:pt x="205778" y="102260"/>
                </a:lnTo>
                <a:lnTo>
                  <a:pt x="212674" y="106743"/>
                </a:lnTo>
                <a:lnTo>
                  <a:pt x="218084" y="112166"/>
                </a:lnTo>
                <a:lnTo>
                  <a:pt x="225298" y="115150"/>
                </a:lnTo>
                <a:lnTo>
                  <a:pt x="232968" y="115150"/>
                </a:lnTo>
                <a:lnTo>
                  <a:pt x="240626" y="115150"/>
                </a:lnTo>
                <a:lnTo>
                  <a:pt x="247840" y="112166"/>
                </a:lnTo>
                <a:lnTo>
                  <a:pt x="253263" y="106743"/>
                </a:lnTo>
                <a:lnTo>
                  <a:pt x="260223" y="102120"/>
                </a:lnTo>
                <a:lnTo>
                  <a:pt x="268160" y="100571"/>
                </a:lnTo>
                <a:lnTo>
                  <a:pt x="276110" y="102120"/>
                </a:lnTo>
                <a:lnTo>
                  <a:pt x="283083" y="106743"/>
                </a:lnTo>
                <a:lnTo>
                  <a:pt x="284568" y="108229"/>
                </a:lnTo>
                <a:lnTo>
                  <a:pt x="286981" y="108229"/>
                </a:lnTo>
                <a:lnTo>
                  <a:pt x="289953" y="105257"/>
                </a:lnTo>
                <a:lnTo>
                  <a:pt x="289953" y="102844"/>
                </a:lnTo>
                <a:close/>
              </a:path>
              <a:path w="676910" h="209550">
                <a:moveTo>
                  <a:pt x="498932" y="196697"/>
                </a:moveTo>
                <a:lnTo>
                  <a:pt x="497446" y="195224"/>
                </a:lnTo>
                <a:lnTo>
                  <a:pt x="487959" y="188937"/>
                </a:lnTo>
                <a:lnTo>
                  <a:pt x="477151" y="186842"/>
                </a:lnTo>
                <a:lnTo>
                  <a:pt x="466344" y="188937"/>
                </a:lnTo>
                <a:lnTo>
                  <a:pt x="449961" y="199694"/>
                </a:lnTo>
                <a:lnTo>
                  <a:pt x="441947" y="201193"/>
                </a:lnTo>
                <a:lnTo>
                  <a:pt x="433933" y="199707"/>
                </a:lnTo>
                <a:lnTo>
                  <a:pt x="417639" y="189128"/>
                </a:lnTo>
                <a:lnTo>
                  <a:pt x="406742" y="187096"/>
                </a:lnTo>
                <a:lnTo>
                  <a:pt x="395846" y="189128"/>
                </a:lnTo>
                <a:lnTo>
                  <a:pt x="379488" y="199847"/>
                </a:lnTo>
                <a:lnTo>
                  <a:pt x="371551" y="201383"/>
                </a:lnTo>
                <a:lnTo>
                  <a:pt x="363613" y="199847"/>
                </a:lnTo>
                <a:lnTo>
                  <a:pt x="347154" y="188925"/>
                </a:lnTo>
                <a:lnTo>
                  <a:pt x="336346" y="186829"/>
                </a:lnTo>
                <a:lnTo>
                  <a:pt x="325551" y="188937"/>
                </a:lnTo>
                <a:lnTo>
                  <a:pt x="309156" y="199694"/>
                </a:lnTo>
                <a:lnTo>
                  <a:pt x="301142" y="201193"/>
                </a:lnTo>
                <a:lnTo>
                  <a:pt x="293141" y="199707"/>
                </a:lnTo>
                <a:lnTo>
                  <a:pt x="276745" y="188925"/>
                </a:lnTo>
                <a:lnTo>
                  <a:pt x="265938" y="186829"/>
                </a:lnTo>
                <a:lnTo>
                  <a:pt x="255143" y="188937"/>
                </a:lnTo>
                <a:lnTo>
                  <a:pt x="238747" y="199707"/>
                </a:lnTo>
                <a:lnTo>
                  <a:pt x="230733" y="201193"/>
                </a:lnTo>
                <a:lnTo>
                  <a:pt x="222732" y="199694"/>
                </a:lnTo>
                <a:lnTo>
                  <a:pt x="215836" y="195224"/>
                </a:lnTo>
                <a:lnTo>
                  <a:pt x="214350" y="193725"/>
                </a:lnTo>
                <a:lnTo>
                  <a:pt x="211937" y="193725"/>
                </a:lnTo>
                <a:lnTo>
                  <a:pt x="208965" y="196710"/>
                </a:lnTo>
                <a:lnTo>
                  <a:pt x="208965" y="199123"/>
                </a:lnTo>
                <a:lnTo>
                  <a:pt x="210451" y="200609"/>
                </a:lnTo>
                <a:lnTo>
                  <a:pt x="219837" y="206717"/>
                </a:lnTo>
                <a:lnTo>
                  <a:pt x="230733" y="208749"/>
                </a:lnTo>
                <a:lnTo>
                  <a:pt x="241630" y="206717"/>
                </a:lnTo>
                <a:lnTo>
                  <a:pt x="258000" y="195999"/>
                </a:lnTo>
                <a:lnTo>
                  <a:pt x="265938" y="194449"/>
                </a:lnTo>
                <a:lnTo>
                  <a:pt x="273875" y="195986"/>
                </a:lnTo>
                <a:lnTo>
                  <a:pt x="290245" y="206717"/>
                </a:lnTo>
                <a:lnTo>
                  <a:pt x="301142" y="208749"/>
                </a:lnTo>
                <a:lnTo>
                  <a:pt x="312051" y="206717"/>
                </a:lnTo>
                <a:lnTo>
                  <a:pt x="328409" y="195999"/>
                </a:lnTo>
                <a:lnTo>
                  <a:pt x="336346" y="194449"/>
                </a:lnTo>
                <a:lnTo>
                  <a:pt x="344297" y="195986"/>
                </a:lnTo>
                <a:lnTo>
                  <a:pt x="360743" y="206895"/>
                </a:lnTo>
                <a:lnTo>
                  <a:pt x="371551" y="208991"/>
                </a:lnTo>
                <a:lnTo>
                  <a:pt x="382358" y="206895"/>
                </a:lnTo>
                <a:lnTo>
                  <a:pt x="398741" y="196138"/>
                </a:lnTo>
                <a:lnTo>
                  <a:pt x="406755" y="194640"/>
                </a:lnTo>
                <a:lnTo>
                  <a:pt x="414756" y="196138"/>
                </a:lnTo>
                <a:lnTo>
                  <a:pt x="421640" y="200609"/>
                </a:lnTo>
                <a:lnTo>
                  <a:pt x="427062" y="206032"/>
                </a:lnTo>
                <a:lnTo>
                  <a:pt x="434276" y="209016"/>
                </a:lnTo>
                <a:lnTo>
                  <a:pt x="441934" y="209016"/>
                </a:lnTo>
                <a:lnTo>
                  <a:pt x="449605" y="209016"/>
                </a:lnTo>
                <a:lnTo>
                  <a:pt x="456819" y="206032"/>
                </a:lnTo>
                <a:lnTo>
                  <a:pt x="462229" y="200609"/>
                </a:lnTo>
                <a:lnTo>
                  <a:pt x="469201" y="195999"/>
                </a:lnTo>
                <a:lnTo>
                  <a:pt x="477151" y="194462"/>
                </a:lnTo>
                <a:lnTo>
                  <a:pt x="485089" y="195999"/>
                </a:lnTo>
                <a:lnTo>
                  <a:pt x="492061" y="200609"/>
                </a:lnTo>
                <a:lnTo>
                  <a:pt x="493547" y="202095"/>
                </a:lnTo>
                <a:lnTo>
                  <a:pt x="495960" y="202095"/>
                </a:lnTo>
                <a:lnTo>
                  <a:pt x="498932" y="199123"/>
                </a:lnTo>
                <a:lnTo>
                  <a:pt x="498932" y="196697"/>
                </a:lnTo>
                <a:close/>
              </a:path>
              <a:path w="676910" h="209550">
                <a:moveTo>
                  <a:pt x="571220" y="133527"/>
                </a:moveTo>
                <a:lnTo>
                  <a:pt x="569734" y="132041"/>
                </a:lnTo>
                <a:lnTo>
                  <a:pt x="560247" y="125755"/>
                </a:lnTo>
                <a:lnTo>
                  <a:pt x="549440" y="123659"/>
                </a:lnTo>
                <a:lnTo>
                  <a:pt x="538632" y="125755"/>
                </a:lnTo>
                <a:lnTo>
                  <a:pt x="522236" y="136525"/>
                </a:lnTo>
                <a:lnTo>
                  <a:pt x="514223" y="138010"/>
                </a:lnTo>
                <a:lnTo>
                  <a:pt x="506209" y="136525"/>
                </a:lnTo>
                <a:lnTo>
                  <a:pt x="489839" y="125755"/>
                </a:lnTo>
                <a:lnTo>
                  <a:pt x="479031" y="123647"/>
                </a:lnTo>
                <a:lnTo>
                  <a:pt x="468223" y="125742"/>
                </a:lnTo>
                <a:lnTo>
                  <a:pt x="458724" y="132041"/>
                </a:lnTo>
                <a:lnTo>
                  <a:pt x="457238" y="133527"/>
                </a:lnTo>
                <a:lnTo>
                  <a:pt x="457238" y="135940"/>
                </a:lnTo>
                <a:lnTo>
                  <a:pt x="460222" y="138912"/>
                </a:lnTo>
                <a:lnTo>
                  <a:pt x="462635" y="138912"/>
                </a:lnTo>
                <a:lnTo>
                  <a:pt x="464121" y="137426"/>
                </a:lnTo>
                <a:lnTo>
                  <a:pt x="471081" y="132816"/>
                </a:lnTo>
                <a:lnTo>
                  <a:pt x="479018" y="131279"/>
                </a:lnTo>
                <a:lnTo>
                  <a:pt x="486956" y="132816"/>
                </a:lnTo>
                <a:lnTo>
                  <a:pt x="493941" y="137426"/>
                </a:lnTo>
                <a:lnTo>
                  <a:pt x="499529" y="143027"/>
                </a:lnTo>
                <a:lnTo>
                  <a:pt x="506882" y="145821"/>
                </a:lnTo>
                <a:lnTo>
                  <a:pt x="514235" y="145821"/>
                </a:lnTo>
                <a:lnTo>
                  <a:pt x="521576" y="145821"/>
                </a:lnTo>
                <a:lnTo>
                  <a:pt x="528929" y="143027"/>
                </a:lnTo>
                <a:lnTo>
                  <a:pt x="534530" y="137426"/>
                </a:lnTo>
                <a:lnTo>
                  <a:pt x="541502" y="132816"/>
                </a:lnTo>
                <a:lnTo>
                  <a:pt x="549440" y="131279"/>
                </a:lnTo>
                <a:lnTo>
                  <a:pt x="557377" y="132816"/>
                </a:lnTo>
                <a:lnTo>
                  <a:pt x="564349" y="137426"/>
                </a:lnTo>
                <a:lnTo>
                  <a:pt x="565835" y="138912"/>
                </a:lnTo>
                <a:lnTo>
                  <a:pt x="568248" y="138912"/>
                </a:lnTo>
                <a:lnTo>
                  <a:pt x="571220" y="135940"/>
                </a:lnTo>
                <a:lnTo>
                  <a:pt x="571220" y="133527"/>
                </a:lnTo>
                <a:close/>
              </a:path>
              <a:path w="676910" h="209550">
                <a:moveTo>
                  <a:pt x="676795" y="41452"/>
                </a:moveTo>
                <a:lnTo>
                  <a:pt x="673823" y="38493"/>
                </a:lnTo>
                <a:lnTo>
                  <a:pt x="671398" y="38481"/>
                </a:lnTo>
                <a:lnTo>
                  <a:pt x="665949" y="43954"/>
                </a:lnTo>
                <a:lnTo>
                  <a:pt x="660666" y="46151"/>
                </a:lnTo>
                <a:lnTo>
                  <a:pt x="649401" y="46151"/>
                </a:lnTo>
                <a:lnTo>
                  <a:pt x="644118" y="43954"/>
                </a:lnTo>
                <a:lnTo>
                  <a:pt x="640118" y="39979"/>
                </a:lnTo>
                <a:lnTo>
                  <a:pt x="630631" y="33680"/>
                </a:lnTo>
                <a:lnTo>
                  <a:pt x="619823" y="31584"/>
                </a:lnTo>
                <a:lnTo>
                  <a:pt x="609015" y="33693"/>
                </a:lnTo>
                <a:lnTo>
                  <a:pt x="592632" y="44450"/>
                </a:lnTo>
                <a:lnTo>
                  <a:pt x="584631" y="45948"/>
                </a:lnTo>
                <a:lnTo>
                  <a:pt x="576630" y="44450"/>
                </a:lnTo>
                <a:lnTo>
                  <a:pt x="560247" y="33680"/>
                </a:lnTo>
                <a:lnTo>
                  <a:pt x="549440" y="31584"/>
                </a:lnTo>
                <a:lnTo>
                  <a:pt x="538632" y="33680"/>
                </a:lnTo>
                <a:lnTo>
                  <a:pt x="529145" y="39979"/>
                </a:lnTo>
                <a:lnTo>
                  <a:pt x="527659" y="41465"/>
                </a:lnTo>
                <a:lnTo>
                  <a:pt x="527659" y="43878"/>
                </a:lnTo>
                <a:lnTo>
                  <a:pt x="530631" y="46850"/>
                </a:lnTo>
                <a:lnTo>
                  <a:pt x="533044" y="46850"/>
                </a:lnTo>
                <a:lnTo>
                  <a:pt x="534530" y="45364"/>
                </a:lnTo>
                <a:lnTo>
                  <a:pt x="541489" y="40741"/>
                </a:lnTo>
                <a:lnTo>
                  <a:pt x="549427" y="39204"/>
                </a:lnTo>
                <a:lnTo>
                  <a:pt x="557364" y="40741"/>
                </a:lnTo>
                <a:lnTo>
                  <a:pt x="573735" y="51473"/>
                </a:lnTo>
                <a:lnTo>
                  <a:pt x="584631" y="53505"/>
                </a:lnTo>
                <a:lnTo>
                  <a:pt x="595528" y="51460"/>
                </a:lnTo>
                <a:lnTo>
                  <a:pt x="611886" y="40741"/>
                </a:lnTo>
                <a:lnTo>
                  <a:pt x="619823" y="39204"/>
                </a:lnTo>
                <a:lnTo>
                  <a:pt x="627761" y="40741"/>
                </a:lnTo>
                <a:lnTo>
                  <a:pt x="634733" y="45364"/>
                </a:lnTo>
                <a:lnTo>
                  <a:pt x="640156" y="50787"/>
                </a:lnTo>
                <a:lnTo>
                  <a:pt x="647357" y="53771"/>
                </a:lnTo>
                <a:lnTo>
                  <a:pt x="655053" y="53771"/>
                </a:lnTo>
                <a:lnTo>
                  <a:pt x="662711" y="53759"/>
                </a:lnTo>
                <a:lnTo>
                  <a:pt x="669899" y="50774"/>
                </a:lnTo>
                <a:lnTo>
                  <a:pt x="676795" y="43865"/>
                </a:lnTo>
                <a:lnTo>
                  <a:pt x="676795" y="41452"/>
                </a:lnTo>
                <a:close/>
              </a:path>
            </a:pathLst>
          </a:custGeom>
          <a:solidFill>
            <a:srgbClr val="374449"/>
          </a:solidFill>
        </xdr:spPr>
      </xdr:sp>
    </xdr:grpSp>
    <xdr:clientData/>
  </xdr:oneCellAnchor>
</xdr:wsDr>
</file>

<file path=xl/drawings/drawing50.xml><?xml version="1.0" encoding="utf-8"?>
<xdr:wsDr xmlns:xdr="http://schemas.openxmlformats.org/drawingml/2006/spreadsheetDrawing" xmlns:a="http://schemas.openxmlformats.org/drawingml/2006/main">
  <xdr:twoCellAnchor editAs="oneCell">
    <xdr:from>
      <xdr:col>13</xdr:col>
      <xdr:colOff>134592</xdr:colOff>
      <xdr:row>4</xdr:row>
      <xdr:rowOff>72474</xdr:rowOff>
    </xdr:from>
    <xdr:to>
      <xdr:col>28</xdr:col>
      <xdr:colOff>429099</xdr:colOff>
      <xdr:row>34</xdr:row>
      <xdr:rowOff>113632</xdr:rowOff>
    </xdr:to>
    <xdr:pic>
      <xdr:nvPicPr>
        <xdr:cNvPr id="2" name="Picture 1">
          <a:extLst>
            <a:ext uri="{FF2B5EF4-FFF2-40B4-BE49-F238E27FC236}">
              <a16:creationId xmlns:a16="http://schemas.microsoft.com/office/drawing/2014/main" id="{B504B8BA-0455-43D0-B5ED-2D46E3C49D97}"/>
            </a:ext>
          </a:extLst>
        </xdr:cNvPr>
        <xdr:cNvPicPr>
          <a:picLocks noChangeAspect="1"/>
        </xdr:cNvPicPr>
      </xdr:nvPicPr>
      <xdr:blipFill>
        <a:blip xmlns:r="http://schemas.openxmlformats.org/officeDocument/2006/relationships" r:embed="rId1"/>
        <a:stretch>
          <a:fillRect/>
        </a:stretch>
      </xdr:blipFill>
      <xdr:spPr>
        <a:xfrm>
          <a:off x="9856304" y="797202"/>
          <a:ext cx="9452381" cy="5347619"/>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408215</xdr:colOff>
      <xdr:row>9</xdr:row>
      <xdr:rowOff>95251</xdr:rowOff>
    </xdr:from>
    <xdr:to>
      <xdr:col>14</xdr:col>
      <xdr:colOff>458060</xdr:colOff>
      <xdr:row>42</xdr:row>
      <xdr:rowOff>143500</xdr:rowOff>
    </xdr:to>
    <xdr:pic>
      <xdr:nvPicPr>
        <xdr:cNvPr id="3" name="Picture 2">
          <a:extLst>
            <a:ext uri="{FF2B5EF4-FFF2-40B4-BE49-F238E27FC236}">
              <a16:creationId xmlns:a16="http://schemas.microsoft.com/office/drawing/2014/main" id="{5AA9D7B5-A59F-47BB-9E8C-16CD9AE45B0D}"/>
            </a:ext>
          </a:extLst>
        </xdr:cNvPr>
        <xdr:cNvPicPr>
          <a:picLocks noChangeAspect="1"/>
        </xdr:cNvPicPr>
      </xdr:nvPicPr>
      <xdr:blipFill>
        <a:blip xmlns:r="http://schemas.openxmlformats.org/officeDocument/2006/relationships" r:embed="rId1"/>
        <a:stretch>
          <a:fillRect/>
        </a:stretch>
      </xdr:blipFill>
      <xdr:spPr>
        <a:xfrm>
          <a:off x="1020536" y="1741715"/>
          <a:ext cx="9452381" cy="5885714"/>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5</xdr:col>
      <xdr:colOff>108857</xdr:colOff>
      <xdr:row>4</xdr:row>
      <xdr:rowOff>136072</xdr:rowOff>
    </xdr:from>
    <xdr:to>
      <xdr:col>20</xdr:col>
      <xdr:colOff>381179</xdr:colOff>
      <xdr:row>34</xdr:row>
      <xdr:rowOff>9822</xdr:rowOff>
    </xdr:to>
    <xdr:pic>
      <xdr:nvPicPr>
        <xdr:cNvPr id="3" name="Picture 2">
          <a:extLst>
            <a:ext uri="{FF2B5EF4-FFF2-40B4-BE49-F238E27FC236}">
              <a16:creationId xmlns:a16="http://schemas.microsoft.com/office/drawing/2014/main" id="{7C030D84-BDC0-4AFB-82CF-D11BDF4ED77F}"/>
            </a:ext>
          </a:extLst>
        </xdr:cNvPr>
        <xdr:cNvPicPr>
          <a:picLocks noChangeAspect="1"/>
        </xdr:cNvPicPr>
      </xdr:nvPicPr>
      <xdr:blipFill>
        <a:blip xmlns:r="http://schemas.openxmlformats.org/officeDocument/2006/relationships" r:embed="rId1"/>
        <a:stretch>
          <a:fillRect/>
        </a:stretch>
      </xdr:blipFill>
      <xdr:spPr>
        <a:xfrm>
          <a:off x="6354536" y="884465"/>
          <a:ext cx="9452381" cy="5247619"/>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2</xdr:col>
      <xdr:colOff>107157</xdr:colOff>
      <xdr:row>9</xdr:row>
      <xdr:rowOff>119064</xdr:rowOff>
    </xdr:from>
    <xdr:to>
      <xdr:col>17</xdr:col>
      <xdr:colOff>451257</xdr:colOff>
      <xdr:row>39</xdr:row>
      <xdr:rowOff>8870</xdr:rowOff>
    </xdr:to>
    <xdr:pic>
      <xdr:nvPicPr>
        <xdr:cNvPr id="3" name="Picture 2">
          <a:extLst>
            <a:ext uri="{FF2B5EF4-FFF2-40B4-BE49-F238E27FC236}">
              <a16:creationId xmlns:a16="http://schemas.microsoft.com/office/drawing/2014/main" id="{9CC648F4-18A3-4282-BA4B-71E4CB4049D8}"/>
            </a:ext>
          </a:extLst>
        </xdr:cNvPr>
        <xdr:cNvPicPr>
          <a:picLocks noChangeAspect="1"/>
        </xdr:cNvPicPr>
      </xdr:nvPicPr>
      <xdr:blipFill>
        <a:blip xmlns:r="http://schemas.openxmlformats.org/officeDocument/2006/relationships" r:embed="rId1"/>
        <a:stretch>
          <a:fillRect/>
        </a:stretch>
      </xdr:blipFill>
      <xdr:spPr>
        <a:xfrm>
          <a:off x="2762251" y="1785939"/>
          <a:ext cx="9452381" cy="5247619"/>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3</xdr:col>
      <xdr:colOff>809626</xdr:colOff>
      <xdr:row>8</xdr:row>
      <xdr:rowOff>23812</xdr:rowOff>
    </xdr:from>
    <xdr:to>
      <xdr:col>14</xdr:col>
      <xdr:colOff>515550</xdr:colOff>
      <xdr:row>32</xdr:row>
      <xdr:rowOff>49460</xdr:rowOff>
    </xdr:to>
    <xdr:pic>
      <xdr:nvPicPr>
        <xdr:cNvPr id="3" name="Picture 2">
          <a:extLst>
            <a:ext uri="{FF2B5EF4-FFF2-40B4-BE49-F238E27FC236}">
              <a16:creationId xmlns:a16="http://schemas.microsoft.com/office/drawing/2014/main" id="{6BA3CD7B-446C-4DDF-B2AE-88B16DAE00E2}"/>
            </a:ext>
          </a:extLst>
        </xdr:cNvPr>
        <xdr:cNvPicPr>
          <a:picLocks noChangeAspect="1"/>
        </xdr:cNvPicPr>
      </xdr:nvPicPr>
      <xdr:blipFill>
        <a:blip xmlns:r="http://schemas.openxmlformats.org/officeDocument/2006/relationships" r:embed="rId1"/>
        <a:stretch>
          <a:fillRect/>
        </a:stretch>
      </xdr:blipFill>
      <xdr:spPr>
        <a:xfrm>
          <a:off x="4583907" y="1524000"/>
          <a:ext cx="9457143" cy="4371429"/>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4</xdr:col>
      <xdr:colOff>0</xdr:colOff>
      <xdr:row>4</xdr:row>
      <xdr:rowOff>0</xdr:rowOff>
    </xdr:from>
    <xdr:to>
      <xdr:col>14</xdr:col>
      <xdr:colOff>258445</xdr:colOff>
      <xdr:row>37</xdr:row>
      <xdr:rowOff>44502</xdr:rowOff>
    </xdr:to>
    <xdr:pic>
      <xdr:nvPicPr>
        <xdr:cNvPr id="3" name="Picture 2">
          <a:extLst>
            <a:ext uri="{FF2B5EF4-FFF2-40B4-BE49-F238E27FC236}">
              <a16:creationId xmlns:a16="http://schemas.microsoft.com/office/drawing/2014/main" id="{049DB0CB-DE95-45BF-B3C0-EA4A1A467533}"/>
            </a:ext>
          </a:extLst>
        </xdr:cNvPr>
        <xdr:cNvPicPr>
          <a:picLocks noChangeAspect="1"/>
        </xdr:cNvPicPr>
      </xdr:nvPicPr>
      <xdr:blipFill>
        <a:blip xmlns:r="http://schemas.openxmlformats.org/officeDocument/2006/relationships" r:embed="rId1"/>
        <a:stretch>
          <a:fillRect/>
        </a:stretch>
      </xdr:blipFill>
      <xdr:spPr>
        <a:xfrm>
          <a:off x="4893469" y="2262189"/>
          <a:ext cx="8890476" cy="5938095"/>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13</xdr:col>
      <xdr:colOff>621411</xdr:colOff>
      <xdr:row>5</xdr:row>
      <xdr:rowOff>85725</xdr:rowOff>
    </xdr:from>
    <xdr:to>
      <xdr:col>24</xdr:col>
      <xdr:colOff>12</xdr:colOff>
      <xdr:row>24</xdr:row>
      <xdr:rowOff>16380</xdr:rowOff>
    </xdr:to>
    <xdr:pic>
      <xdr:nvPicPr>
        <xdr:cNvPr id="2" name="Picture 1">
          <a:extLst>
            <a:ext uri="{FF2B5EF4-FFF2-40B4-BE49-F238E27FC236}">
              <a16:creationId xmlns:a16="http://schemas.microsoft.com/office/drawing/2014/main" id="{49265D03-640A-4195-BB6E-51583816450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46511" y="971550"/>
          <a:ext cx="6543306" cy="3257746"/>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5</xdr:col>
      <xdr:colOff>466725</xdr:colOff>
      <xdr:row>4</xdr:row>
      <xdr:rowOff>85725</xdr:rowOff>
    </xdr:from>
    <xdr:to>
      <xdr:col>15</xdr:col>
      <xdr:colOff>114312</xdr:colOff>
      <xdr:row>25</xdr:row>
      <xdr:rowOff>39632</xdr:rowOff>
    </xdr:to>
    <xdr:pic>
      <xdr:nvPicPr>
        <xdr:cNvPr id="2" name="Picture 1">
          <a:extLst>
            <a:ext uri="{FF2B5EF4-FFF2-40B4-BE49-F238E27FC236}">
              <a16:creationId xmlns:a16="http://schemas.microsoft.com/office/drawing/2014/main" id="{0F748AC6-3E9F-4401-9EC6-EF623AA3E03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48175" y="828675"/>
          <a:ext cx="6050292" cy="4002032"/>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7</xdr:col>
      <xdr:colOff>0</xdr:colOff>
      <xdr:row>6</xdr:row>
      <xdr:rowOff>0</xdr:rowOff>
    </xdr:from>
    <xdr:to>
      <xdr:col>16</xdr:col>
      <xdr:colOff>288619</xdr:colOff>
      <xdr:row>27</xdr:row>
      <xdr:rowOff>105545</xdr:rowOff>
    </xdr:to>
    <xdr:pic>
      <xdr:nvPicPr>
        <xdr:cNvPr id="2" name="Picture 1">
          <a:extLst>
            <a:ext uri="{FF2B5EF4-FFF2-40B4-BE49-F238E27FC236}">
              <a16:creationId xmlns:a16="http://schemas.microsoft.com/office/drawing/2014/main" id="{E19F6354-1A00-45C4-8025-3205AF4EF3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29350" y="1085850"/>
          <a:ext cx="6050292" cy="3944120"/>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14</xdr:col>
      <xdr:colOff>9525</xdr:colOff>
      <xdr:row>7</xdr:row>
      <xdr:rowOff>0</xdr:rowOff>
    </xdr:from>
    <xdr:to>
      <xdr:col>20</xdr:col>
      <xdr:colOff>76212</xdr:colOff>
      <xdr:row>26</xdr:row>
      <xdr:rowOff>147064</xdr:rowOff>
    </xdr:to>
    <xdr:pic>
      <xdr:nvPicPr>
        <xdr:cNvPr id="2" name="Picture 1">
          <a:extLst>
            <a:ext uri="{FF2B5EF4-FFF2-40B4-BE49-F238E27FC236}">
              <a16:creationId xmlns:a16="http://schemas.microsoft.com/office/drawing/2014/main" id="{34D74C0C-AA00-4265-BCB6-D9B5719BBA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744825" y="1590675"/>
          <a:ext cx="6050292" cy="3465583"/>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7</xdr:col>
      <xdr:colOff>0</xdr:colOff>
      <xdr:row>6</xdr:row>
      <xdr:rowOff>0</xdr:rowOff>
    </xdr:from>
    <xdr:to>
      <xdr:col>16</xdr:col>
      <xdr:colOff>287650</xdr:colOff>
      <xdr:row>29</xdr:row>
      <xdr:rowOff>113727</xdr:rowOff>
    </xdr:to>
    <xdr:pic>
      <xdr:nvPicPr>
        <xdr:cNvPr id="2" name="Picture 1">
          <a:extLst>
            <a:ext uri="{FF2B5EF4-FFF2-40B4-BE49-F238E27FC236}">
              <a16:creationId xmlns:a16="http://schemas.microsoft.com/office/drawing/2014/main" id="{9EFD3638-356C-40B8-B58B-2A9690BE97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43800" y="1057275"/>
          <a:ext cx="6050292" cy="4136144"/>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7</xdr:col>
      <xdr:colOff>0</xdr:colOff>
      <xdr:row>6</xdr:row>
      <xdr:rowOff>0</xdr:rowOff>
    </xdr:from>
    <xdr:to>
      <xdr:col>15</xdr:col>
      <xdr:colOff>593405</xdr:colOff>
      <xdr:row>25</xdr:row>
      <xdr:rowOff>85533</xdr:rowOff>
    </xdr:to>
    <xdr:pic>
      <xdr:nvPicPr>
        <xdr:cNvPr id="2" name="Picture 1">
          <a:extLst>
            <a:ext uri="{FF2B5EF4-FFF2-40B4-BE49-F238E27FC236}">
              <a16:creationId xmlns:a16="http://schemas.microsoft.com/office/drawing/2014/main" id="{2CF4C05C-FE76-42E0-8F35-A7832BF4AB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43800" y="1066800"/>
          <a:ext cx="6050292" cy="3410719"/>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6</xdr:col>
      <xdr:colOff>565055</xdr:colOff>
      <xdr:row>6</xdr:row>
      <xdr:rowOff>123761</xdr:rowOff>
    </xdr:from>
    <xdr:to>
      <xdr:col>18</xdr:col>
      <xdr:colOff>150170</xdr:colOff>
      <xdr:row>33</xdr:row>
      <xdr:rowOff>161667</xdr:rowOff>
    </xdr:to>
    <xdr:pic>
      <xdr:nvPicPr>
        <xdr:cNvPr id="2" name="Picture 1">
          <a:extLst>
            <a:ext uri="{FF2B5EF4-FFF2-40B4-BE49-F238E27FC236}">
              <a16:creationId xmlns:a16="http://schemas.microsoft.com/office/drawing/2014/main" id="{A1380D2A-0396-48A2-A01C-DB4A4CC98C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56442" y="1228661"/>
          <a:ext cx="7268933" cy="4722308"/>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6</xdr:col>
      <xdr:colOff>0</xdr:colOff>
      <xdr:row>4</xdr:row>
      <xdr:rowOff>0</xdr:rowOff>
    </xdr:from>
    <xdr:to>
      <xdr:col>16</xdr:col>
      <xdr:colOff>174146</xdr:colOff>
      <xdr:row>27</xdr:row>
      <xdr:rowOff>136207</xdr:rowOff>
    </xdr:to>
    <xdr:pic>
      <xdr:nvPicPr>
        <xdr:cNvPr id="2" name="Picture 1">
          <a:extLst>
            <a:ext uri="{FF2B5EF4-FFF2-40B4-BE49-F238E27FC236}">
              <a16:creationId xmlns:a16="http://schemas.microsoft.com/office/drawing/2014/main" id="{1BF1D82F-A535-48AA-9BD6-F356AF08F4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86625" y="742950"/>
          <a:ext cx="6571136" cy="4343400"/>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14</xdr:col>
      <xdr:colOff>0</xdr:colOff>
      <xdr:row>6</xdr:row>
      <xdr:rowOff>0</xdr:rowOff>
    </xdr:from>
    <xdr:to>
      <xdr:col>23</xdr:col>
      <xdr:colOff>114312</xdr:colOff>
      <xdr:row>23</xdr:row>
      <xdr:rowOff>92399</xdr:rowOff>
    </xdr:to>
    <xdr:pic>
      <xdr:nvPicPr>
        <xdr:cNvPr id="2" name="Picture 1">
          <a:extLst>
            <a:ext uri="{FF2B5EF4-FFF2-40B4-BE49-F238E27FC236}">
              <a16:creationId xmlns:a16="http://schemas.microsoft.com/office/drawing/2014/main" id="{E7735098-F33E-4AFA-8A94-3A5C89A9FE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34725" y="1104900"/>
          <a:ext cx="6050292" cy="3200407"/>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6</xdr:col>
      <xdr:colOff>313765</xdr:colOff>
      <xdr:row>4</xdr:row>
      <xdr:rowOff>44823</xdr:rowOff>
    </xdr:from>
    <xdr:to>
      <xdr:col>15</xdr:col>
      <xdr:colOff>577447</xdr:colOff>
      <xdr:row>31</xdr:row>
      <xdr:rowOff>18212</xdr:rowOff>
    </xdr:to>
    <xdr:pic>
      <xdr:nvPicPr>
        <xdr:cNvPr id="2" name="Picture 1">
          <a:extLst>
            <a:ext uri="{FF2B5EF4-FFF2-40B4-BE49-F238E27FC236}">
              <a16:creationId xmlns:a16="http://schemas.microsoft.com/office/drawing/2014/main" id="{B4D77496-73AC-43FE-AC2A-9F768B2F4C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90715" y="802060"/>
          <a:ext cx="6030121" cy="4818763"/>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7</xdr:col>
      <xdr:colOff>156882</xdr:colOff>
      <xdr:row>4</xdr:row>
      <xdr:rowOff>156882</xdr:rowOff>
    </xdr:from>
    <xdr:to>
      <xdr:col>16</xdr:col>
      <xdr:colOff>427234</xdr:colOff>
      <xdr:row>30</xdr:row>
      <xdr:rowOff>125581</xdr:rowOff>
    </xdr:to>
    <xdr:pic>
      <xdr:nvPicPr>
        <xdr:cNvPr id="2" name="Picture 1">
          <a:extLst>
            <a:ext uri="{FF2B5EF4-FFF2-40B4-BE49-F238E27FC236}">
              <a16:creationId xmlns:a16="http://schemas.microsoft.com/office/drawing/2014/main" id="{0E327823-30D0-44ED-A3BB-834225EE54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00569" y="876019"/>
          <a:ext cx="6030121" cy="4656905"/>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6</xdr:col>
      <xdr:colOff>0</xdr:colOff>
      <xdr:row>6</xdr:row>
      <xdr:rowOff>0</xdr:rowOff>
    </xdr:from>
    <xdr:to>
      <xdr:col>15</xdr:col>
      <xdr:colOff>274160</xdr:colOff>
      <xdr:row>31</xdr:row>
      <xdr:rowOff>77285</xdr:rowOff>
    </xdr:to>
    <xdr:pic>
      <xdr:nvPicPr>
        <xdr:cNvPr id="2" name="Picture 1">
          <a:extLst>
            <a:ext uri="{FF2B5EF4-FFF2-40B4-BE49-F238E27FC236}">
              <a16:creationId xmlns:a16="http://schemas.microsoft.com/office/drawing/2014/main" id="{8E39CD0E-FA8D-445B-8351-98D3B98970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43550" y="1095375"/>
          <a:ext cx="6030122" cy="4458785"/>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14</xdr:col>
      <xdr:colOff>466725</xdr:colOff>
      <xdr:row>6</xdr:row>
      <xdr:rowOff>142875</xdr:rowOff>
    </xdr:from>
    <xdr:to>
      <xdr:col>23</xdr:col>
      <xdr:colOff>607700</xdr:colOff>
      <xdr:row>25</xdr:row>
      <xdr:rowOff>47620</xdr:rowOff>
    </xdr:to>
    <xdr:pic>
      <xdr:nvPicPr>
        <xdr:cNvPr id="2" name="Picture 1">
          <a:extLst>
            <a:ext uri="{FF2B5EF4-FFF2-40B4-BE49-F238E27FC236}">
              <a16:creationId xmlns:a16="http://schemas.microsoft.com/office/drawing/2014/main" id="{309FECFC-33F4-4D63-B8C6-6DD7C5BE00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544300" y="1209675"/>
          <a:ext cx="6050292" cy="3200407"/>
        </a:xfrm>
        <a:prstGeom prst="rect">
          <a:avLst/>
        </a:prstGeom>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6</xdr:col>
      <xdr:colOff>0</xdr:colOff>
      <xdr:row>5</xdr:row>
      <xdr:rowOff>0</xdr:rowOff>
    </xdr:from>
    <xdr:to>
      <xdr:col>10</xdr:col>
      <xdr:colOff>450199</xdr:colOff>
      <xdr:row>25</xdr:row>
      <xdr:rowOff>146757</xdr:rowOff>
    </xdr:to>
    <xdr:pic>
      <xdr:nvPicPr>
        <xdr:cNvPr id="2" name="Picture 1">
          <a:extLst>
            <a:ext uri="{FF2B5EF4-FFF2-40B4-BE49-F238E27FC236}">
              <a16:creationId xmlns:a16="http://schemas.microsoft.com/office/drawing/2014/main" id="{E8A4C9EE-B771-4429-B07C-9ED27DCB204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24800" y="923925"/>
          <a:ext cx="6038526" cy="3744363"/>
        </a:xfrm>
        <a:prstGeom prst="rect">
          <a:avLst/>
        </a:prstGeom>
      </xdr:spPr>
    </xdr:pic>
    <xdr:clientData/>
  </xdr:twoCellAnchor>
</xdr:wsDr>
</file>

<file path=xl/drawings/drawing70.xml><?xml version="1.0" encoding="utf-8"?>
<xdr:wsDr xmlns:xdr="http://schemas.openxmlformats.org/drawingml/2006/spreadsheetDrawing" xmlns:a="http://schemas.openxmlformats.org/drawingml/2006/main">
  <xdr:twoCellAnchor editAs="oneCell">
    <xdr:from>
      <xdr:col>8</xdr:col>
      <xdr:colOff>649940</xdr:colOff>
      <xdr:row>6</xdr:row>
      <xdr:rowOff>0</xdr:rowOff>
    </xdr:from>
    <xdr:to>
      <xdr:col>21</xdr:col>
      <xdr:colOff>242394</xdr:colOff>
      <xdr:row>31</xdr:row>
      <xdr:rowOff>83931</xdr:rowOff>
    </xdr:to>
    <xdr:pic>
      <xdr:nvPicPr>
        <xdr:cNvPr id="2" name="Picture 1">
          <a:extLst>
            <a:ext uri="{FF2B5EF4-FFF2-40B4-BE49-F238E27FC236}">
              <a16:creationId xmlns:a16="http://schemas.microsoft.com/office/drawing/2014/main" id="{95147B8C-0CB5-4DF8-B6C8-18032A55665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08115" y="1104900"/>
          <a:ext cx="7988742" cy="4790234"/>
        </a:xfrm>
        <a:prstGeom prst="rect">
          <a:avLst/>
        </a:prstGeom>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9</xdr:col>
      <xdr:colOff>67235</xdr:colOff>
      <xdr:row>1</xdr:row>
      <xdr:rowOff>147162</xdr:rowOff>
    </xdr:from>
    <xdr:to>
      <xdr:col>20</xdr:col>
      <xdr:colOff>287489</xdr:colOff>
      <xdr:row>33</xdr:row>
      <xdr:rowOff>3330</xdr:rowOff>
    </xdr:to>
    <xdr:pic>
      <xdr:nvPicPr>
        <xdr:cNvPr id="2" name="Picture 1">
          <a:extLst>
            <a:ext uri="{FF2B5EF4-FFF2-40B4-BE49-F238E27FC236}">
              <a16:creationId xmlns:a16="http://schemas.microsoft.com/office/drawing/2014/main" id="{13500A93-0DD9-4F29-88B9-07123EA943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87485" y="332899"/>
          <a:ext cx="7258286" cy="5783583"/>
        </a:xfrm>
        <a:prstGeom prst="rect">
          <a:avLst/>
        </a:prstGeom>
      </xdr:spPr>
    </xdr:pic>
    <xdr:clientData/>
  </xdr:twoCellAnchor>
</xdr:wsDr>
</file>

<file path=xl/drawings/drawing72.xml><?xml version="1.0" encoding="utf-8"?>
<xdr:wsDr xmlns:xdr="http://schemas.openxmlformats.org/drawingml/2006/spreadsheetDrawing" xmlns:a="http://schemas.openxmlformats.org/drawingml/2006/main">
  <xdr:twoCellAnchor editAs="oneCell">
    <xdr:from>
      <xdr:col>6</xdr:col>
      <xdr:colOff>15968</xdr:colOff>
      <xdr:row>3</xdr:row>
      <xdr:rowOff>61164</xdr:rowOff>
    </xdr:from>
    <xdr:to>
      <xdr:col>17</xdr:col>
      <xdr:colOff>5781</xdr:colOff>
      <xdr:row>32</xdr:row>
      <xdr:rowOff>91705</xdr:rowOff>
    </xdr:to>
    <xdr:pic>
      <xdr:nvPicPr>
        <xdr:cNvPr id="2" name="Picture 1">
          <a:extLst>
            <a:ext uri="{FF2B5EF4-FFF2-40B4-BE49-F238E27FC236}">
              <a16:creationId xmlns:a16="http://schemas.microsoft.com/office/drawing/2014/main" id="{E89DD963-F056-481A-842A-D8ED66A1731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64380" y="608851"/>
          <a:ext cx="7026886" cy="5213096"/>
        </a:xfrm>
        <a:prstGeom prst="rect">
          <a:avLst/>
        </a:prstGeom>
      </xdr:spPr>
    </xdr:pic>
    <xdr:clientData/>
  </xdr:twoCellAnchor>
</xdr:wsDr>
</file>

<file path=xl/drawings/drawing73.xml><?xml version="1.0" encoding="utf-8"?>
<xdr:wsDr xmlns:xdr="http://schemas.openxmlformats.org/drawingml/2006/spreadsheetDrawing" xmlns:a="http://schemas.openxmlformats.org/drawingml/2006/main">
  <xdr:twoCellAnchor editAs="oneCell">
    <xdr:from>
      <xdr:col>5</xdr:col>
      <xdr:colOff>0</xdr:colOff>
      <xdr:row>6</xdr:row>
      <xdr:rowOff>0</xdr:rowOff>
    </xdr:from>
    <xdr:to>
      <xdr:col>14</xdr:col>
      <xdr:colOff>152412</xdr:colOff>
      <xdr:row>33</xdr:row>
      <xdr:rowOff>168224</xdr:rowOff>
    </xdr:to>
    <xdr:pic>
      <xdr:nvPicPr>
        <xdr:cNvPr id="2" name="Picture 1">
          <a:extLst>
            <a:ext uri="{FF2B5EF4-FFF2-40B4-BE49-F238E27FC236}">
              <a16:creationId xmlns:a16="http://schemas.microsoft.com/office/drawing/2014/main" id="{31ADEC5A-1FA7-434C-B154-2E22FA16D0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00" y="1285875"/>
          <a:ext cx="6050292" cy="4893764"/>
        </a:xfrm>
        <a:prstGeom prst="rect">
          <a:avLst/>
        </a:prstGeom>
      </xdr:spPr>
    </xdr:pic>
    <xdr:clientData/>
  </xdr:twoCellAnchor>
</xdr:wsDr>
</file>

<file path=xl/drawings/drawing74.xml><?xml version="1.0" encoding="utf-8"?>
<xdr:wsDr xmlns:xdr="http://schemas.openxmlformats.org/drawingml/2006/spreadsheetDrawing" xmlns:a="http://schemas.openxmlformats.org/drawingml/2006/main">
  <xdr:oneCellAnchor>
    <xdr:from>
      <xdr:col>2</xdr:col>
      <xdr:colOff>296098</xdr:colOff>
      <xdr:row>3</xdr:row>
      <xdr:rowOff>21371</xdr:rowOff>
    </xdr:from>
    <xdr:ext cx="464820" cy="648335"/>
    <xdr:grpSp>
      <xdr:nvGrpSpPr>
        <xdr:cNvPr id="2" name="Group 7927">
          <a:extLst>
            <a:ext uri="{FF2B5EF4-FFF2-40B4-BE49-F238E27FC236}">
              <a16:creationId xmlns:a16="http://schemas.microsoft.com/office/drawing/2014/main" id="{42B0523D-4AD6-48F3-8E9B-1946E41C143C}"/>
            </a:ext>
          </a:extLst>
        </xdr:cNvPr>
        <xdr:cNvGrpSpPr/>
      </xdr:nvGrpSpPr>
      <xdr:grpSpPr>
        <a:xfrm>
          <a:off x="1915348" y="573821"/>
          <a:ext cx="464820" cy="648335"/>
          <a:chOff x="0" y="0"/>
          <a:chExt cx="464820" cy="648335"/>
        </a:xfrm>
      </xdr:grpSpPr>
      <xdr:sp macro="" textlink="">
        <xdr:nvSpPr>
          <xdr:cNvPr id="3" name="Shape 7928">
            <a:extLst>
              <a:ext uri="{FF2B5EF4-FFF2-40B4-BE49-F238E27FC236}">
                <a16:creationId xmlns:a16="http://schemas.microsoft.com/office/drawing/2014/main" id="{8B8C338A-65D5-4805-9BD9-A4E57D4789E6}"/>
              </a:ext>
            </a:extLst>
          </xdr:cNvPr>
          <xdr:cNvSpPr/>
        </xdr:nvSpPr>
        <xdr:spPr>
          <a:xfrm>
            <a:off x="-11" y="7"/>
            <a:ext cx="464820" cy="648335"/>
          </a:xfrm>
          <a:custGeom>
            <a:avLst/>
            <a:gdLst/>
            <a:ahLst/>
            <a:cxnLst/>
            <a:rect l="0" t="0" r="0" b="0"/>
            <a:pathLst>
              <a:path w="464820" h="648335">
                <a:moveTo>
                  <a:pt x="464629" y="454202"/>
                </a:moveTo>
                <a:lnTo>
                  <a:pt x="464273" y="451827"/>
                </a:lnTo>
                <a:lnTo>
                  <a:pt x="464121" y="451726"/>
                </a:lnTo>
                <a:lnTo>
                  <a:pt x="464121" y="382879"/>
                </a:lnTo>
                <a:lnTo>
                  <a:pt x="464121" y="158318"/>
                </a:lnTo>
                <a:lnTo>
                  <a:pt x="462419" y="156616"/>
                </a:lnTo>
                <a:lnTo>
                  <a:pt x="456501" y="156616"/>
                </a:lnTo>
                <a:lnTo>
                  <a:pt x="456501" y="164236"/>
                </a:lnTo>
                <a:lnTo>
                  <a:pt x="456501" y="376758"/>
                </a:lnTo>
                <a:lnTo>
                  <a:pt x="456501" y="640384"/>
                </a:lnTo>
                <a:lnTo>
                  <a:pt x="266966" y="640384"/>
                </a:lnTo>
                <a:lnTo>
                  <a:pt x="266966" y="476504"/>
                </a:lnTo>
                <a:lnTo>
                  <a:pt x="267284" y="475322"/>
                </a:lnTo>
                <a:lnTo>
                  <a:pt x="266966" y="474446"/>
                </a:lnTo>
                <a:lnTo>
                  <a:pt x="266966" y="473011"/>
                </a:lnTo>
                <a:lnTo>
                  <a:pt x="266966" y="469849"/>
                </a:lnTo>
                <a:lnTo>
                  <a:pt x="266966" y="404622"/>
                </a:lnTo>
                <a:lnTo>
                  <a:pt x="298869" y="404622"/>
                </a:lnTo>
                <a:lnTo>
                  <a:pt x="456501" y="526580"/>
                </a:lnTo>
                <a:lnTo>
                  <a:pt x="456501" y="516940"/>
                </a:lnTo>
                <a:lnTo>
                  <a:pt x="301840" y="397281"/>
                </a:lnTo>
                <a:lnTo>
                  <a:pt x="301015" y="397002"/>
                </a:lnTo>
                <a:lnTo>
                  <a:pt x="266979" y="397002"/>
                </a:lnTo>
                <a:lnTo>
                  <a:pt x="266979" y="354342"/>
                </a:lnTo>
                <a:lnTo>
                  <a:pt x="319735" y="354342"/>
                </a:lnTo>
                <a:lnTo>
                  <a:pt x="456501" y="455561"/>
                </a:lnTo>
                <a:lnTo>
                  <a:pt x="456501" y="446087"/>
                </a:lnTo>
                <a:lnTo>
                  <a:pt x="322605" y="346976"/>
                </a:lnTo>
                <a:lnTo>
                  <a:pt x="321805" y="346722"/>
                </a:lnTo>
                <a:lnTo>
                  <a:pt x="266979" y="346722"/>
                </a:lnTo>
                <a:lnTo>
                  <a:pt x="266979" y="304076"/>
                </a:lnTo>
                <a:lnTo>
                  <a:pt x="340575" y="304076"/>
                </a:lnTo>
                <a:lnTo>
                  <a:pt x="456501" y="386092"/>
                </a:lnTo>
                <a:lnTo>
                  <a:pt x="456501" y="376758"/>
                </a:lnTo>
                <a:lnTo>
                  <a:pt x="353771" y="304076"/>
                </a:lnTo>
                <a:lnTo>
                  <a:pt x="343344" y="296697"/>
                </a:lnTo>
                <a:lnTo>
                  <a:pt x="342569" y="296456"/>
                </a:lnTo>
                <a:lnTo>
                  <a:pt x="266966" y="296456"/>
                </a:lnTo>
                <a:lnTo>
                  <a:pt x="266966" y="253796"/>
                </a:lnTo>
                <a:lnTo>
                  <a:pt x="266966" y="252247"/>
                </a:lnTo>
                <a:lnTo>
                  <a:pt x="267119" y="252095"/>
                </a:lnTo>
                <a:lnTo>
                  <a:pt x="267119" y="248183"/>
                </a:lnTo>
                <a:lnTo>
                  <a:pt x="266966" y="248005"/>
                </a:lnTo>
                <a:lnTo>
                  <a:pt x="266966" y="247878"/>
                </a:lnTo>
                <a:lnTo>
                  <a:pt x="266395" y="247319"/>
                </a:lnTo>
                <a:lnTo>
                  <a:pt x="265861" y="246659"/>
                </a:lnTo>
                <a:lnTo>
                  <a:pt x="265709" y="246634"/>
                </a:lnTo>
                <a:lnTo>
                  <a:pt x="265264" y="246176"/>
                </a:lnTo>
                <a:lnTo>
                  <a:pt x="263931" y="246176"/>
                </a:lnTo>
                <a:lnTo>
                  <a:pt x="259346" y="244208"/>
                </a:lnTo>
                <a:lnTo>
                  <a:pt x="259346" y="253796"/>
                </a:lnTo>
                <a:lnTo>
                  <a:pt x="259346" y="469849"/>
                </a:lnTo>
                <a:lnTo>
                  <a:pt x="259346" y="483247"/>
                </a:lnTo>
                <a:lnTo>
                  <a:pt x="259346" y="640384"/>
                </a:lnTo>
                <a:lnTo>
                  <a:pt x="137464" y="640384"/>
                </a:lnTo>
                <a:lnTo>
                  <a:pt x="137464" y="577049"/>
                </a:lnTo>
                <a:lnTo>
                  <a:pt x="146075" y="577049"/>
                </a:lnTo>
                <a:lnTo>
                  <a:pt x="146939" y="576732"/>
                </a:lnTo>
                <a:lnTo>
                  <a:pt x="155727" y="569429"/>
                </a:lnTo>
                <a:lnTo>
                  <a:pt x="259346" y="483247"/>
                </a:lnTo>
                <a:lnTo>
                  <a:pt x="259346" y="469849"/>
                </a:lnTo>
                <a:lnTo>
                  <a:pt x="252615" y="469849"/>
                </a:lnTo>
                <a:lnTo>
                  <a:pt x="252615" y="478917"/>
                </a:lnTo>
                <a:lnTo>
                  <a:pt x="143814" y="569429"/>
                </a:lnTo>
                <a:lnTo>
                  <a:pt x="129844" y="569429"/>
                </a:lnTo>
                <a:lnTo>
                  <a:pt x="129844" y="577049"/>
                </a:lnTo>
                <a:lnTo>
                  <a:pt x="129844" y="640384"/>
                </a:lnTo>
                <a:lnTo>
                  <a:pt x="7950" y="640384"/>
                </a:lnTo>
                <a:lnTo>
                  <a:pt x="7950" y="483235"/>
                </a:lnTo>
                <a:lnTo>
                  <a:pt x="120357" y="576732"/>
                </a:lnTo>
                <a:lnTo>
                  <a:pt x="121221" y="577049"/>
                </a:lnTo>
                <a:lnTo>
                  <a:pt x="129844" y="577049"/>
                </a:lnTo>
                <a:lnTo>
                  <a:pt x="129844" y="569429"/>
                </a:lnTo>
                <a:lnTo>
                  <a:pt x="123482" y="569429"/>
                </a:lnTo>
                <a:lnTo>
                  <a:pt x="14668" y="478917"/>
                </a:lnTo>
                <a:lnTo>
                  <a:pt x="252615" y="478917"/>
                </a:lnTo>
                <a:lnTo>
                  <a:pt x="252615" y="469849"/>
                </a:lnTo>
                <a:lnTo>
                  <a:pt x="7950" y="469849"/>
                </a:lnTo>
                <a:lnTo>
                  <a:pt x="7950" y="253796"/>
                </a:lnTo>
                <a:lnTo>
                  <a:pt x="259346" y="253796"/>
                </a:lnTo>
                <a:lnTo>
                  <a:pt x="259346" y="244208"/>
                </a:lnTo>
                <a:lnTo>
                  <a:pt x="244652" y="237896"/>
                </a:lnTo>
                <a:lnTo>
                  <a:pt x="244652" y="246176"/>
                </a:lnTo>
                <a:lnTo>
                  <a:pt x="22644" y="246176"/>
                </a:lnTo>
                <a:lnTo>
                  <a:pt x="89801" y="217297"/>
                </a:lnTo>
                <a:lnTo>
                  <a:pt x="177507" y="217297"/>
                </a:lnTo>
                <a:lnTo>
                  <a:pt x="244652" y="246176"/>
                </a:lnTo>
                <a:lnTo>
                  <a:pt x="244652" y="237896"/>
                </a:lnTo>
                <a:lnTo>
                  <a:pt x="196786" y="217297"/>
                </a:lnTo>
                <a:lnTo>
                  <a:pt x="179311" y="209778"/>
                </a:lnTo>
                <a:lnTo>
                  <a:pt x="178803" y="209677"/>
                </a:lnTo>
                <a:lnTo>
                  <a:pt x="137477" y="209677"/>
                </a:lnTo>
                <a:lnTo>
                  <a:pt x="137477" y="164236"/>
                </a:lnTo>
                <a:lnTo>
                  <a:pt x="369150" y="164236"/>
                </a:lnTo>
                <a:lnTo>
                  <a:pt x="423405" y="164236"/>
                </a:lnTo>
                <a:lnTo>
                  <a:pt x="456501" y="164236"/>
                </a:lnTo>
                <a:lnTo>
                  <a:pt x="456501" y="156616"/>
                </a:lnTo>
                <a:lnTo>
                  <a:pt x="425107" y="156616"/>
                </a:lnTo>
                <a:lnTo>
                  <a:pt x="425107" y="7620"/>
                </a:lnTo>
                <a:lnTo>
                  <a:pt x="425107" y="1701"/>
                </a:lnTo>
                <a:lnTo>
                  <a:pt x="423405" y="0"/>
                </a:lnTo>
                <a:lnTo>
                  <a:pt x="417487" y="0"/>
                </a:lnTo>
                <a:lnTo>
                  <a:pt x="417487" y="7620"/>
                </a:lnTo>
                <a:lnTo>
                  <a:pt x="417487" y="156616"/>
                </a:lnTo>
                <a:lnTo>
                  <a:pt x="374510" y="156616"/>
                </a:lnTo>
                <a:lnTo>
                  <a:pt x="391350" y="7620"/>
                </a:lnTo>
                <a:lnTo>
                  <a:pt x="417487" y="7620"/>
                </a:lnTo>
                <a:lnTo>
                  <a:pt x="417487" y="0"/>
                </a:lnTo>
                <a:lnTo>
                  <a:pt x="386016" y="0"/>
                </a:lnTo>
                <a:lnTo>
                  <a:pt x="384390" y="1460"/>
                </a:lnTo>
                <a:lnTo>
                  <a:pt x="366826" y="156616"/>
                </a:lnTo>
                <a:lnTo>
                  <a:pt x="131559" y="156616"/>
                </a:lnTo>
                <a:lnTo>
                  <a:pt x="129857" y="158318"/>
                </a:lnTo>
                <a:lnTo>
                  <a:pt x="129857" y="209677"/>
                </a:lnTo>
                <a:lnTo>
                  <a:pt x="88493" y="209677"/>
                </a:lnTo>
                <a:lnTo>
                  <a:pt x="87985" y="209778"/>
                </a:lnTo>
                <a:lnTo>
                  <a:pt x="3365" y="246176"/>
                </a:lnTo>
                <a:lnTo>
                  <a:pt x="2032" y="246176"/>
                </a:lnTo>
                <a:lnTo>
                  <a:pt x="1016" y="247192"/>
                </a:lnTo>
                <a:lnTo>
                  <a:pt x="330" y="247878"/>
                </a:lnTo>
                <a:lnTo>
                  <a:pt x="330" y="248450"/>
                </a:lnTo>
                <a:lnTo>
                  <a:pt x="50" y="248983"/>
                </a:lnTo>
                <a:lnTo>
                  <a:pt x="330" y="250355"/>
                </a:lnTo>
                <a:lnTo>
                  <a:pt x="330" y="473011"/>
                </a:lnTo>
                <a:lnTo>
                  <a:pt x="330" y="474421"/>
                </a:lnTo>
                <a:lnTo>
                  <a:pt x="0" y="475322"/>
                </a:lnTo>
                <a:lnTo>
                  <a:pt x="330" y="476516"/>
                </a:lnTo>
                <a:lnTo>
                  <a:pt x="330" y="646303"/>
                </a:lnTo>
                <a:lnTo>
                  <a:pt x="2044" y="648004"/>
                </a:lnTo>
                <a:lnTo>
                  <a:pt x="261048" y="648004"/>
                </a:lnTo>
                <a:lnTo>
                  <a:pt x="263156" y="648004"/>
                </a:lnTo>
                <a:lnTo>
                  <a:pt x="265264" y="648004"/>
                </a:lnTo>
                <a:lnTo>
                  <a:pt x="460311" y="648004"/>
                </a:lnTo>
                <a:lnTo>
                  <a:pt x="462419" y="648004"/>
                </a:lnTo>
                <a:lnTo>
                  <a:pt x="464121" y="646303"/>
                </a:lnTo>
                <a:lnTo>
                  <a:pt x="464121" y="454888"/>
                </a:lnTo>
                <a:lnTo>
                  <a:pt x="464629" y="454202"/>
                </a:lnTo>
                <a:close/>
              </a:path>
            </a:pathLst>
          </a:custGeom>
          <a:solidFill>
            <a:srgbClr val="396E64"/>
          </a:solidFill>
        </xdr:spPr>
      </xdr:sp>
      <xdr:pic>
        <xdr:nvPicPr>
          <xdr:cNvPr id="4" name="image211.png">
            <a:extLst>
              <a:ext uri="{FF2B5EF4-FFF2-40B4-BE49-F238E27FC236}">
                <a16:creationId xmlns:a16="http://schemas.microsoft.com/office/drawing/2014/main" id="{82653C69-254C-487A-BCAB-022F44D4AE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2438" y="270108"/>
            <a:ext cx="102438" cy="185026"/>
          </a:xfrm>
          <a:prstGeom prst="rect">
            <a:avLst/>
          </a:prstGeom>
        </xdr:spPr>
      </xdr:pic>
    </xdr:grpSp>
    <xdr:clientData/>
  </xdr:oneCellAnchor>
</xdr:wsDr>
</file>

<file path=xl/drawings/drawing75.xml><?xml version="1.0" encoding="utf-8"?>
<xdr:wsDr xmlns:xdr="http://schemas.openxmlformats.org/drawingml/2006/spreadsheetDrawing" xmlns:a="http://schemas.openxmlformats.org/drawingml/2006/main">
  <xdr:twoCellAnchor editAs="oneCell">
    <xdr:from>
      <xdr:col>13</xdr:col>
      <xdr:colOff>0</xdr:colOff>
      <xdr:row>5</xdr:row>
      <xdr:rowOff>0</xdr:rowOff>
    </xdr:from>
    <xdr:to>
      <xdr:col>22</xdr:col>
      <xdr:colOff>220992</xdr:colOff>
      <xdr:row>23</xdr:row>
      <xdr:rowOff>76969</xdr:rowOff>
    </xdr:to>
    <xdr:pic>
      <xdr:nvPicPr>
        <xdr:cNvPr id="3" name="Picture 2">
          <a:extLst>
            <a:ext uri="{FF2B5EF4-FFF2-40B4-BE49-F238E27FC236}">
              <a16:creationId xmlns:a16="http://schemas.microsoft.com/office/drawing/2014/main" id="{9D9E7E80-8E0A-417A-BC8B-87313AEA4A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82025" y="904875"/>
          <a:ext cx="6050292" cy="3334519"/>
        </a:xfrm>
        <a:prstGeom prst="rect">
          <a:avLst/>
        </a:prstGeom>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17</xdr:col>
      <xdr:colOff>57150</xdr:colOff>
      <xdr:row>9</xdr:row>
      <xdr:rowOff>9525</xdr:rowOff>
    </xdr:from>
    <xdr:to>
      <xdr:col>26</xdr:col>
      <xdr:colOff>278142</xdr:colOff>
      <xdr:row>30</xdr:row>
      <xdr:rowOff>28202</xdr:rowOff>
    </xdr:to>
    <xdr:pic>
      <xdr:nvPicPr>
        <xdr:cNvPr id="3" name="Picture 2">
          <a:extLst>
            <a:ext uri="{FF2B5EF4-FFF2-40B4-BE49-F238E27FC236}">
              <a16:creationId xmlns:a16="http://schemas.microsoft.com/office/drawing/2014/main" id="{1ED2693C-35A5-452C-8EF1-F679652B53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68050" y="1638300"/>
          <a:ext cx="6050292" cy="3819152"/>
        </a:xfrm>
        <a:prstGeom prst="rect">
          <a:avLst/>
        </a:prstGeom>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2</xdr:col>
      <xdr:colOff>0</xdr:colOff>
      <xdr:row>7</xdr:row>
      <xdr:rowOff>0</xdr:rowOff>
    </xdr:from>
    <xdr:to>
      <xdr:col>14</xdr:col>
      <xdr:colOff>427600</xdr:colOff>
      <xdr:row>24</xdr:row>
      <xdr:rowOff>66282</xdr:rowOff>
    </xdr:to>
    <xdr:pic>
      <xdr:nvPicPr>
        <xdr:cNvPr id="2" name="Picture 1">
          <a:extLst>
            <a:ext uri="{FF2B5EF4-FFF2-40B4-BE49-F238E27FC236}">
              <a16:creationId xmlns:a16="http://schemas.microsoft.com/office/drawing/2014/main" id="{E345ED92-30AE-443D-9C6E-71F2A3267DA5}"/>
            </a:ext>
          </a:extLst>
        </xdr:cNvPr>
        <xdr:cNvPicPr>
          <a:picLocks noChangeAspect="1"/>
        </xdr:cNvPicPr>
      </xdr:nvPicPr>
      <xdr:blipFill>
        <a:blip xmlns:r="http://schemas.openxmlformats.org/officeDocument/2006/relationships" r:embed="rId1"/>
        <a:stretch>
          <a:fillRect/>
        </a:stretch>
      </xdr:blipFill>
      <xdr:spPr>
        <a:xfrm>
          <a:off x="1295400" y="1266825"/>
          <a:ext cx="8200000" cy="3142857"/>
        </a:xfrm>
        <a:prstGeom prst="rect">
          <a:avLst/>
        </a:prstGeom>
      </xdr:spPr>
    </xdr:pic>
    <xdr:clientData/>
  </xdr:twoCellAnchor>
  <xdr:twoCellAnchor editAs="oneCell">
    <xdr:from>
      <xdr:col>16</xdr:col>
      <xdr:colOff>0</xdr:colOff>
      <xdr:row>11</xdr:row>
      <xdr:rowOff>0</xdr:rowOff>
    </xdr:from>
    <xdr:to>
      <xdr:col>25</xdr:col>
      <xdr:colOff>220992</xdr:colOff>
      <xdr:row>30</xdr:row>
      <xdr:rowOff>19628</xdr:rowOff>
    </xdr:to>
    <xdr:pic>
      <xdr:nvPicPr>
        <xdr:cNvPr id="4" name="Picture 3">
          <a:extLst>
            <a:ext uri="{FF2B5EF4-FFF2-40B4-BE49-F238E27FC236}">
              <a16:creationId xmlns:a16="http://schemas.microsoft.com/office/drawing/2014/main" id="{1B85D131-0D67-4A7C-8068-0A33CD6F3C5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363200" y="1990725"/>
          <a:ext cx="6050292" cy="345339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sts@irena.org"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0.bin"/></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1.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2.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3.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14.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15.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16.bin"/></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18.bin"/></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20.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21.bin"/></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22.bin"/></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4.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6.bin"/></Relationships>
</file>

<file path=xl/worksheets/_rels/sheet69.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70.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28.bin"/></Relationships>
</file>

<file path=xl/worksheets/_rels/sheet74.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29.bin"/></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77.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30.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31.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32.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33.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88.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89.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90.xml.rels><?xml version="1.0" encoding="UTF-8" standalone="yes"?>
<Relationships xmlns="http://schemas.openxmlformats.org/package/2006/relationships"><Relationship Id="rId1" Type="http://schemas.openxmlformats.org/officeDocument/2006/relationships/drawing" Target="../drawings/drawing66.xml"/></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37.bin"/></Relationships>
</file>

<file path=xl/worksheets/_rels/sheet93.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94.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38.bin"/></Relationships>
</file>

<file path=xl/worksheets/_rels/sheet95.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39.bin"/></Relationships>
</file>

<file path=xl/worksheets/_rels/sheet96.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40.bin"/></Relationships>
</file>

<file path=xl/worksheets/_rels/sheet97.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41.bin"/></Relationships>
</file>

<file path=xl/worksheets/_rels/sheet98.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42.bin"/></Relationships>
</file>

<file path=xl/worksheets/_rels/sheet99.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43.bin"/></Relationships>
</file>

<file path=xl/worksheets/_rels/sheet101.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44.bin"/></Relationships>
</file>

<file path=xl/worksheets/_rels/sheet102.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103.xml.rels><?xml version="1.0" encoding="UTF-8" standalone="yes"?>
<Relationships xmlns="http://schemas.openxmlformats.org/package/2006/relationships"><Relationship Id="rId1" Type="http://schemas.openxmlformats.org/officeDocument/2006/relationships/drawing" Target="../drawings/drawing7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808D4-4B26-45CD-99AB-A186476299F5}">
  <sheetPr codeName="Sheet1">
    <tabColor theme="8" tint="0.39997558519241921"/>
  </sheetPr>
  <dimension ref="B7:K44"/>
  <sheetViews>
    <sheetView showGridLines="0" zoomScale="80" zoomScaleNormal="80" workbookViewId="0"/>
  </sheetViews>
  <sheetFormatPr defaultColWidth="9.140625" defaultRowHeight="15"/>
  <cols>
    <col min="1" max="1" width="9.140625" style="1"/>
    <col min="2" max="2" width="7.85546875" style="1" customWidth="1"/>
    <col min="3" max="3" width="13.140625" style="1" customWidth="1"/>
    <col min="4" max="16384" width="9.140625" style="1"/>
  </cols>
  <sheetData>
    <row r="7" spans="4:4" ht="23.25">
      <c r="D7" s="7" t="s">
        <v>0</v>
      </c>
    </row>
    <row r="9" spans="4:4">
      <c r="D9" s="53" t="s">
        <v>1</v>
      </c>
    </row>
    <row r="17" spans="2:11">
      <c r="B17" s="21"/>
      <c r="H17" s="11"/>
    </row>
    <row r="21" spans="2:11">
      <c r="D21" s="2"/>
    </row>
    <row r="22" spans="2:11">
      <c r="D22" s="2"/>
    </row>
    <row r="26" spans="2:11">
      <c r="D26" s="2"/>
    </row>
    <row r="27" spans="2:11">
      <c r="C27" s="11"/>
      <c r="D27" s="23" t="s">
        <v>2</v>
      </c>
    </row>
    <row r="28" spans="2:11">
      <c r="C28" s="11"/>
      <c r="D28" s="2"/>
    </row>
    <row r="29" spans="2:11" ht="18" customHeight="1" thickBot="1">
      <c r="C29" s="11"/>
      <c r="D29" s="12" t="s">
        <v>3</v>
      </c>
      <c r="E29" s="13"/>
      <c r="F29" s="13"/>
      <c r="G29" s="13"/>
      <c r="H29" s="13"/>
      <c r="I29" s="13"/>
      <c r="J29" s="13"/>
      <c r="K29" s="13"/>
    </row>
    <row r="30" spans="2:11" ht="15.75" thickTop="1">
      <c r="C30" s="11"/>
      <c r="D30" s="23" t="s">
        <v>4</v>
      </c>
    </row>
    <row r="31" spans="2:11">
      <c r="C31" s="11"/>
      <c r="D31" s="23" t="s">
        <v>5</v>
      </c>
    </row>
    <row r="32" spans="2:11">
      <c r="C32" s="11"/>
      <c r="D32" s="23" t="s">
        <v>6</v>
      </c>
    </row>
    <row r="33" spans="3:5">
      <c r="C33" s="11"/>
      <c r="D33" s="2" t="s">
        <v>7</v>
      </c>
    </row>
    <row r="34" spans="3:5">
      <c r="C34" s="11"/>
      <c r="D34" s="2" t="s">
        <v>8</v>
      </c>
    </row>
    <row r="35" spans="3:5">
      <c r="D35" s="14" t="s">
        <v>9</v>
      </c>
    </row>
    <row r="36" spans="3:5">
      <c r="D36" s="14" t="s">
        <v>10</v>
      </c>
    </row>
    <row r="37" spans="3:5">
      <c r="D37" s="14" t="s">
        <v>11</v>
      </c>
    </row>
    <row r="38" spans="3:5">
      <c r="D38" s="14" t="s">
        <v>12</v>
      </c>
    </row>
    <row r="39" spans="3:5">
      <c r="D39" s="14" t="s">
        <v>13</v>
      </c>
    </row>
    <row r="40" spans="3:5">
      <c r="D40" s="14" t="s">
        <v>14</v>
      </c>
    </row>
    <row r="41" spans="3:5">
      <c r="D41" s="15"/>
    </row>
    <row r="42" spans="3:5">
      <c r="D42" s="31" t="s">
        <v>15</v>
      </c>
    </row>
    <row r="43" spans="3:5">
      <c r="D43" s="1" t="s">
        <v>16</v>
      </c>
    </row>
    <row r="44" spans="3:5">
      <c r="D44" s="1" t="s">
        <v>17</v>
      </c>
      <c r="E44" s="2" t="s">
        <v>18</v>
      </c>
    </row>
  </sheetData>
  <hyperlinks>
    <hyperlink ref="E44" r:id="rId1" xr:uid="{7B748CA4-59D3-4F5C-9C05-C7DFCA59E5EB}"/>
    <hyperlink ref="D32" location="'1. Latest cost trends&gt;&gt;'!A1" display="1. Latest cost trends" xr:uid="{4E510627-8578-496C-B9BB-78E3059DBA40}"/>
    <hyperlink ref="D33" location="'2 Onshore wind&gt;&gt;'!A1" display="2. Onshore wind" xr:uid="{BE1DD039-D86A-4E22-890F-0B2F2C35AEBE}"/>
    <hyperlink ref="D35" location="'4 Offshore wind&gt;&gt;'!A1" display="4. Offshore wind" xr:uid="{258BB6B1-D7C7-41FA-9138-D5A305FAB59C}"/>
    <hyperlink ref="D34" location="'Solar pv&gt;&gt;'!A1" display="3. Solar PV" xr:uid="{A880B0F3-DB4E-4841-B020-E8D4881AA206}"/>
    <hyperlink ref="D37" location="'6 Hydro&gt;&gt;'!A1" display="6. Hydropower" xr:uid="{00687780-4AB6-4141-86DB-A56E7DED70D1}"/>
    <hyperlink ref="D38" location="'7 Geothermal&gt;&gt; '!A1" display="7. Geothermal" xr:uid="{DFF3FCAB-D48D-4FF0-8B6D-DCFF6FBC0478}"/>
    <hyperlink ref="D39" location="'8 Bioenergy&gt;&gt;'!A1" display="8. Bioenergy" xr:uid="{A0D68926-F840-4063-BE5B-87B3F37EC8CE}"/>
    <hyperlink ref="D31" location="'Executive-Summary&gt;&gt;'!A1" display="Executive Summary" xr:uid="{57F314AA-153C-4488-890D-68ADF2F126C4}"/>
    <hyperlink ref="D30" location="'Highlights&gt;&gt;'!A1" display="Highlights" xr:uid="{6D46E75F-F876-4155-9BC1-0E6A52DB5B88}"/>
    <hyperlink ref="D40" location="'9 Renewable heat costs &gt;&gt;'!A1" display="9. Renewable heat costs" xr:uid="{712FE91E-6379-4F71-959A-7792B2135398}"/>
    <hyperlink ref="D36" location="'5-CSP&gt;&gt;'!A1" display="5. Concentrating solar power" xr:uid="{303ADEE6-2F74-40D9-A6AD-EBD39D566926}"/>
  </hyperlinks>
  <pageMargins left="0.7" right="0.7" top="0.75" bottom="0.75" header="0.3" footer="0.3"/>
  <pageSetup orientation="portrait" horizontalDpi="203" verticalDpi="203"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07A72-8F01-46FA-8494-44E68A3DF92D}">
  <sheetPr codeName="Sheet87">
    <tabColor theme="9" tint="-0.249977111117893"/>
  </sheetPr>
  <dimension ref="A1"/>
  <sheetViews>
    <sheetView showGridLines="0" workbookViewId="0"/>
  </sheetViews>
  <sheetFormatPr defaultColWidth="9.140625" defaultRowHeight="15"/>
  <cols>
    <col min="1" max="16384" width="9.140625" style="31"/>
  </cols>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5065E-9D9B-4A57-939C-99B87F225C89}">
  <sheetPr codeName="Sheet3"/>
  <dimension ref="A1:K12"/>
  <sheetViews>
    <sheetView showGridLines="0" workbookViewId="0"/>
  </sheetViews>
  <sheetFormatPr defaultColWidth="9.140625" defaultRowHeight="12.75"/>
  <cols>
    <col min="1" max="1" width="9.140625" style="355"/>
    <col min="2" max="2" width="15.5703125" style="355" customWidth="1"/>
    <col min="3" max="11" width="8.7109375" style="355" customWidth="1"/>
    <col min="12" max="16384" width="9.140625" style="355"/>
  </cols>
  <sheetData>
    <row r="1" spans="1:11" ht="15">
      <c r="A1" s="10" t="s">
        <v>19</v>
      </c>
    </row>
    <row r="3" spans="1:11" ht="17.100000000000001" customHeight="1">
      <c r="B3" s="501"/>
      <c r="C3" s="503" t="s">
        <v>20</v>
      </c>
      <c r="D3" s="504"/>
      <c r="E3" s="505"/>
      <c r="F3" s="506" t="s">
        <v>21</v>
      </c>
      <c r="G3" s="507"/>
      <c r="H3" s="508"/>
      <c r="I3" s="509" t="s">
        <v>22</v>
      </c>
      <c r="J3" s="510"/>
      <c r="K3" s="510"/>
    </row>
    <row r="4" spans="1:11" ht="15.2" customHeight="1">
      <c r="B4" s="501"/>
      <c r="C4" s="511" t="s">
        <v>23</v>
      </c>
      <c r="D4" s="512"/>
      <c r="E4" s="513"/>
      <c r="F4" s="514" t="s">
        <v>24</v>
      </c>
      <c r="G4" s="515"/>
      <c r="H4" s="516"/>
      <c r="I4" s="517" t="s">
        <v>25</v>
      </c>
      <c r="J4" s="518"/>
      <c r="K4" s="518"/>
    </row>
    <row r="5" spans="1:11" ht="24.2" customHeight="1">
      <c r="B5" s="502"/>
      <c r="C5" s="356">
        <v>2010</v>
      </c>
      <c r="D5" s="357">
        <v>2020</v>
      </c>
      <c r="E5" s="455" t="s">
        <v>26</v>
      </c>
      <c r="F5" s="356">
        <v>2010</v>
      </c>
      <c r="G5" s="358">
        <v>2020</v>
      </c>
      <c r="H5" s="455" t="s">
        <v>26</v>
      </c>
      <c r="I5" s="357">
        <v>2010</v>
      </c>
      <c r="J5" s="356">
        <v>2020</v>
      </c>
      <c r="K5" s="456" t="s">
        <v>26</v>
      </c>
    </row>
    <row r="6" spans="1:11" ht="15.2" customHeight="1">
      <c r="B6" s="457" t="s">
        <v>27</v>
      </c>
      <c r="C6" s="458" t="s">
        <v>28</v>
      </c>
      <c r="D6" s="459" t="s">
        <v>29</v>
      </c>
      <c r="E6" s="361">
        <v>-0.03</v>
      </c>
      <c r="F6" s="359">
        <v>72</v>
      </c>
      <c r="G6" s="360">
        <v>70</v>
      </c>
      <c r="H6" s="361">
        <v>-0.02</v>
      </c>
      <c r="I6" s="362">
        <v>7.5999999999999998E-2</v>
      </c>
      <c r="J6" s="363">
        <v>7.5999999999999998E-2</v>
      </c>
      <c r="K6" s="411">
        <v>0</v>
      </c>
    </row>
    <row r="7" spans="1:11" ht="15.2" customHeight="1">
      <c r="B7" s="460" t="s">
        <v>30</v>
      </c>
      <c r="C7" s="461" t="s">
        <v>31</v>
      </c>
      <c r="D7" s="462" t="s">
        <v>32</v>
      </c>
      <c r="E7" s="366">
        <v>0.71</v>
      </c>
      <c r="F7" s="364">
        <v>87</v>
      </c>
      <c r="G7" s="365">
        <v>83</v>
      </c>
      <c r="H7" s="366">
        <v>-0.05</v>
      </c>
      <c r="I7" s="367">
        <v>4.9000000000000002E-2</v>
      </c>
      <c r="J7" s="368">
        <v>7.0999999999999994E-2</v>
      </c>
      <c r="K7" s="412">
        <v>0.45</v>
      </c>
    </row>
    <row r="8" spans="1:11" ht="15.2" customHeight="1">
      <c r="B8" s="457" t="s">
        <v>33</v>
      </c>
      <c r="C8" s="458" t="s">
        <v>34</v>
      </c>
      <c r="D8" s="459" t="s">
        <v>35</v>
      </c>
      <c r="E8" s="361">
        <v>0.47</v>
      </c>
      <c r="F8" s="359">
        <v>44</v>
      </c>
      <c r="G8" s="360">
        <v>46</v>
      </c>
      <c r="H8" s="361">
        <v>0.04</v>
      </c>
      <c r="I8" s="362">
        <v>3.7999999999999999E-2</v>
      </c>
      <c r="J8" s="363">
        <v>4.3999999999999997E-2</v>
      </c>
      <c r="K8" s="411">
        <v>0.18</v>
      </c>
    </row>
    <row r="9" spans="1:11" ht="15.2" customHeight="1">
      <c r="B9" s="460" t="s">
        <v>36</v>
      </c>
      <c r="C9" s="461" t="s">
        <v>37</v>
      </c>
      <c r="D9" s="369">
        <v>883</v>
      </c>
      <c r="E9" s="366">
        <v>-0.81</v>
      </c>
      <c r="F9" s="364">
        <v>14</v>
      </c>
      <c r="G9" s="365">
        <v>16</v>
      </c>
      <c r="H9" s="366">
        <v>0.17</v>
      </c>
      <c r="I9" s="367">
        <v>0.38100000000000001</v>
      </c>
      <c r="J9" s="368">
        <v>5.7000000000000002E-2</v>
      </c>
      <c r="K9" s="412">
        <v>-0.85</v>
      </c>
    </row>
    <row r="10" spans="1:11" ht="15.2" customHeight="1">
      <c r="B10" s="457" t="s">
        <v>38</v>
      </c>
      <c r="C10" s="458" t="s">
        <v>39</v>
      </c>
      <c r="D10" s="459" t="s">
        <v>40</v>
      </c>
      <c r="E10" s="361">
        <v>-0.5</v>
      </c>
      <c r="F10" s="359">
        <v>30</v>
      </c>
      <c r="G10" s="360">
        <v>42</v>
      </c>
      <c r="H10" s="361">
        <v>0.4</v>
      </c>
      <c r="I10" s="362">
        <v>0.34</v>
      </c>
      <c r="J10" s="363">
        <v>0.108</v>
      </c>
      <c r="K10" s="411">
        <v>-0.68</v>
      </c>
    </row>
    <row r="11" spans="1:11" ht="15.2" customHeight="1">
      <c r="B11" s="460" t="s">
        <v>41</v>
      </c>
      <c r="C11" s="461" t="s">
        <v>42</v>
      </c>
      <c r="D11" s="462" t="s">
        <v>43</v>
      </c>
      <c r="E11" s="366">
        <v>-0.31</v>
      </c>
      <c r="F11" s="364">
        <v>27</v>
      </c>
      <c r="G11" s="365">
        <v>36</v>
      </c>
      <c r="H11" s="366">
        <v>0.31</v>
      </c>
      <c r="I11" s="367">
        <v>8.8999999999999996E-2</v>
      </c>
      <c r="J11" s="368">
        <v>3.9E-2</v>
      </c>
      <c r="K11" s="412">
        <v>-0.56000000000000005</v>
      </c>
    </row>
    <row r="12" spans="1:11" ht="15.2" customHeight="1">
      <c r="B12" s="463" t="s">
        <v>44</v>
      </c>
      <c r="C12" s="464" t="s">
        <v>45</v>
      </c>
      <c r="D12" s="465" t="s">
        <v>46</v>
      </c>
      <c r="E12" s="372">
        <v>-0.32</v>
      </c>
      <c r="F12" s="370">
        <v>38</v>
      </c>
      <c r="G12" s="371">
        <v>40</v>
      </c>
      <c r="H12" s="372">
        <v>0.06</v>
      </c>
      <c r="I12" s="373">
        <v>0.16200000000000001</v>
      </c>
      <c r="J12" s="374">
        <v>8.4000000000000005E-2</v>
      </c>
      <c r="K12" s="413">
        <v>-0.48</v>
      </c>
    </row>
  </sheetData>
  <mergeCells count="7">
    <mergeCell ref="B3:B5"/>
    <mergeCell ref="C3:E3"/>
    <mergeCell ref="F3:H3"/>
    <mergeCell ref="I3:K3"/>
    <mergeCell ref="C4:E4"/>
    <mergeCell ref="F4:H4"/>
    <mergeCell ref="I4:K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64B3D-468F-4B27-9CED-7BBEB6B2ADEC}">
  <sheetPr codeName="Sheet88">
    <tabColor theme="9" tint="-0.249977111117893"/>
  </sheetPr>
  <dimension ref="A1"/>
  <sheetViews>
    <sheetView showGridLines="0" workbookViewId="0"/>
  </sheetViews>
  <sheetFormatPr defaultColWidth="9.140625" defaultRowHeight="15"/>
  <cols>
    <col min="1" max="16384" width="9.140625" style="31"/>
  </cols>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7588B6-E704-43AA-BBC3-799099E1EC28}">
  <sheetPr codeName="Sheet4"/>
  <dimension ref="A1:O23"/>
  <sheetViews>
    <sheetView showGridLines="0" workbookViewId="0"/>
  </sheetViews>
  <sheetFormatPr defaultColWidth="9.140625" defaultRowHeight="15"/>
  <cols>
    <col min="1" max="16384" width="9.140625" style="31"/>
  </cols>
  <sheetData>
    <row r="1" spans="1:1">
      <c r="A1" s="55" t="s">
        <v>47</v>
      </c>
    </row>
    <row r="22" spans="4:15">
      <c r="D22" s="110"/>
      <c r="H22" s="110"/>
      <c r="K22" s="110"/>
      <c r="O22" s="110"/>
    </row>
    <row r="23" spans="4:15">
      <c r="D23" s="321">
        <v>-7.0000000000000007E-2</v>
      </c>
      <c r="H23" s="110">
        <v>-0.09</v>
      </c>
      <c r="L23" s="110">
        <v>-0.13</v>
      </c>
      <c r="O23" s="110">
        <v>-0.16</v>
      </c>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2F4EC-DCCE-4B15-9960-323C1A1EE76F}">
  <sheetPr codeName="Sheet5">
    <tabColor rgb="FFD6D6D6"/>
  </sheetPr>
  <dimension ref="A1:H28"/>
  <sheetViews>
    <sheetView showGridLines="0" workbookViewId="0">
      <selection activeCell="H37" sqref="H37"/>
    </sheetView>
  </sheetViews>
  <sheetFormatPr defaultColWidth="9.140625" defaultRowHeight="15"/>
  <cols>
    <col min="1" max="1" width="9.140625" style="31"/>
    <col min="2" max="2" width="18.140625" style="31" bestFit="1" customWidth="1"/>
    <col min="3" max="4" width="16.28515625" style="31" customWidth="1"/>
    <col min="5" max="16384" width="9.140625" style="31"/>
  </cols>
  <sheetData>
    <row r="1" spans="1:8">
      <c r="A1" s="55" t="s">
        <v>48</v>
      </c>
    </row>
    <row r="3" spans="1:8">
      <c r="A3" s="31" t="s">
        <v>49</v>
      </c>
    </row>
    <row r="4" spans="1:8">
      <c r="B4" s="3"/>
      <c r="C4" s="519" t="s">
        <v>50</v>
      </c>
      <c r="D4" s="519"/>
      <c r="F4" s="3"/>
      <c r="G4" s="519" t="s">
        <v>51</v>
      </c>
      <c r="H4" s="519"/>
    </row>
    <row r="5" spans="1:8">
      <c r="B5" s="10"/>
      <c r="C5" s="498">
        <v>2010</v>
      </c>
      <c r="D5" s="498">
        <v>2020</v>
      </c>
      <c r="F5" s="10"/>
      <c r="G5" s="498">
        <v>2010</v>
      </c>
      <c r="H5" s="498">
        <v>2020</v>
      </c>
    </row>
    <row r="6" spans="1:8">
      <c r="B6" s="3" t="s">
        <v>52</v>
      </c>
      <c r="C6" s="159">
        <v>0.1896202489577955</v>
      </c>
      <c r="D6" s="159">
        <v>3.9134207883443115E-2</v>
      </c>
      <c r="F6" s="3" t="s">
        <v>52</v>
      </c>
      <c r="G6" s="159">
        <v>3.9854647E-2</v>
      </c>
      <c r="H6" s="159">
        <v>4.3601977E-2</v>
      </c>
    </row>
    <row r="7" spans="1:8">
      <c r="B7" s="3" t="s">
        <v>53</v>
      </c>
      <c r="C7" s="159">
        <v>0.38056308291466751</v>
      </c>
      <c r="D7" s="159">
        <v>5.6668638672437946E-2</v>
      </c>
      <c r="F7" s="3" t="s">
        <v>53</v>
      </c>
      <c r="G7" s="159">
        <v>7.6240759000000005E-2</v>
      </c>
      <c r="H7" s="159">
        <v>7.6226919000000004E-2</v>
      </c>
    </row>
    <row r="8" spans="1:8">
      <c r="B8" s="3" t="s">
        <v>54</v>
      </c>
      <c r="C8" s="159">
        <v>0.51036234671359237</v>
      </c>
      <c r="D8" s="159">
        <v>0.16272303810008057</v>
      </c>
      <c r="F8" s="3" t="s">
        <v>54</v>
      </c>
      <c r="G8" s="159">
        <v>0.13979556000000001</v>
      </c>
      <c r="H8" s="159">
        <v>0.15387606600000001</v>
      </c>
    </row>
    <row r="9" spans="1:8">
      <c r="B9" s="3"/>
      <c r="C9" s="3"/>
      <c r="D9" s="3"/>
    </row>
    <row r="10" spans="1:8" ht="15.75">
      <c r="B10" s="4"/>
      <c r="C10" s="519" t="s">
        <v>55</v>
      </c>
      <c r="D10" s="519"/>
      <c r="F10" s="3"/>
      <c r="G10" s="519" t="s">
        <v>56</v>
      </c>
      <c r="H10" s="519"/>
    </row>
    <row r="11" spans="1:8">
      <c r="B11" s="10"/>
      <c r="C11" s="498">
        <v>2010</v>
      </c>
      <c r="D11" s="498">
        <v>2020</v>
      </c>
      <c r="F11" s="10"/>
      <c r="G11" s="498">
        <v>2010</v>
      </c>
      <c r="H11" s="498">
        <v>2020</v>
      </c>
    </row>
    <row r="12" spans="1:8">
      <c r="B12" s="3" t="s">
        <v>52</v>
      </c>
      <c r="C12" s="159">
        <v>5.9010349552732808E-2</v>
      </c>
      <c r="D12" s="159">
        <v>2.8794926501615862E-2</v>
      </c>
      <c r="F12" s="3" t="s">
        <v>52</v>
      </c>
      <c r="G12" s="159">
        <v>3.6857020999999997E-2</v>
      </c>
      <c r="H12" s="159">
        <v>4.7605429999999997E-2</v>
      </c>
    </row>
    <row r="13" spans="1:8">
      <c r="B13" s="3" t="s">
        <v>53</v>
      </c>
      <c r="C13" s="159">
        <v>8.9422417917331132E-2</v>
      </c>
      <c r="D13" s="159">
        <v>3.9292343699884859E-2</v>
      </c>
      <c r="F13" s="3" t="s">
        <v>53</v>
      </c>
      <c r="G13" s="159">
        <v>4.9197375000000002E-2</v>
      </c>
      <c r="H13" s="159">
        <v>7.1091866000000004E-2</v>
      </c>
    </row>
    <row r="14" spans="1:8">
      <c r="B14" s="3" t="s">
        <v>54</v>
      </c>
      <c r="C14" s="159">
        <v>0.12184282053285822</v>
      </c>
      <c r="D14" s="159">
        <v>6.8698465400478859E-2</v>
      </c>
      <c r="F14" s="3" t="s">
        <v>54</v>
      </c>
      <c r="G14" s="159">
        <v>7.4950192999999998E-2</v>
      </c>
      <c r="H14" s="159">
        <v>9.3173345000000005E-2</v>
      </c>
    </row>
    <row r="15" spans="1:8">
      <c r="B15" s="3"/>
      <c r="C15" s="3"/>
      <c r="D15" s="3"/>
    </row>
    <row r="16" spans="1:8">
      <c r="B16" s="3"/>
      <c r="C16" s="3"/>
      <c r="D16" s="3"/>
    </row>
    <row r="17" spans="2:8">
      <c r="B17" s="3"/>
      <c r="C17" s="520" t="s">
        <v>57</v>
      </c>
      <c r="D17" s="520"/>
      <c r="F17" s="3"/>
      <c r="G17" s="519" t="s">
        <v>58</v>
      </c>
      <c r="H17" s="519"/>
    </row>
    <row r="18" spans="2:8">
      <c r="B18" s="10"/>
      <c r="C18" s="498">
        <v>2010</v>
      </c>
      <c r="D18" s="498">
        <v>2020</v>
      </c>
      <c r="F18" s="10"/>
      <c r="G18" s="498">
        <v>2010</v>
      </c>
      <c r="H18" s="498">
        <v>2020</v>
      </c>
    </row>
    <row r="19" spans="2:8">
      <c r="B19" s="3" t="s">
        <v>52</v>
      </c>
      <c r="C19" s="159">
        <v>0.11379174077713725</v>
      </c>
      <c r="D19" s="159">
        <v>6.5645094923894254E-2</v>
      </c>
      <c r="F19" s="3" t="s">
        <v>52</v>
      </c>
      <c r="G19" s="159">
        <v>2.0158311000000002E-2</v>
      </c>
      <c r="H19" s="159">
        <v>2.5965365000000001E-2</v>
      </c>
    </row>
    <row r="20" spans="2:8">
      <c r="B20" s="3" t="s">
        <v>53</v>
      </c>
      <c r="C20" s="159">
        <v>0.16161933174824863</v>
      </c>
      <c r="D20" s="159">
        <v>8.4484487655895626E-2</v>
      </c>
      <c r="F20" s="3" t="s">
        <v>53</v>
      </c>
      <c r="G20" s="159">
        <v>3.7538125999999998E-2</v>
      </c>
      <c r="H20" s="159">
        <v>4.4441181000000003E-2</v>
      </c>
    </row>
    <row r="21" spans="2:8">
      <c r="B21" s="3" t="s">
        <v>54</v>
      </c>
      <c r="C21" s="159">
        <v>0.26389036374194708</v>
      </c>
      <c r="D21" s="159">
        <v>0.19064342518971339</v>
      </c>
      <c r="F21" s="3" t="s">
        <v>54</v>
      </c>
      <c r="G21" s="159">
        <v>8.3839282000000001E-2</v>
      </c>
      <c r="H21" s="159">
        <v>0.13118964599999999</v>
      </c>
    </row>
    <row r="22" spans="2:8">
      <c r="B22" s="3"/>
      <c r="C22" s="3"/>
      <c r="D22" s="3"/>
    </row>
    <row r="23" spans="2:8">
      <c r="B23" s="3"/>
      <c r="C23" s="3"/>
      <c r="D23" s="3"/>
    </row>
    <row r="24" spans="2:8">
      <c r="B24" s="3"/>
      <c r="C24" s="521" t="s">
        <v>59</v>
      </c>
      <c r="D24" s="521"/>
    </row>
    <row r="25" spans="2:8">
      <c r="B25" s="10"/>
      <c r="C25" s="498">
        <v>2010</v>
      </c>
      <c r="D25" s="498">
        <v>2020</v>
      </c>
    </row>
    <row r="26" spans="2:8">
      <c r="B26" s="3" t="s">
        <v>52</v>
      </c>
      <c r="C26" s="443">
        <v>0.26468862302119195</v>
      </c>
      <c r="D26" s="443">
        <v>0.10725622738631892</v>
      </c>
    </row>
    <row r="27" spans="2:8">
      <c r="B27" s="3" t="s">
        <v>53</v>
      </c>
      <c r="C27" s="443">
        <v>0.33981949512946741</v>
      </c>
      <c r="D27" s="443">
        <v>0.1083607365689401</v>
      </c>
    </row>
    <row r="28" spans="2:8">
      <c r="B28" s="3" t="s">
        <v>54</v>
      </c>
      <c r="C28" s="443">
        <v>0.38619129654269185</v>
      </c>
      <c r="D28" s="443">
        <v>0.1107646683193509</v>
      </c>
    </row>
  </sheetData>
  <mergeCells count="7">
    <mergeCell ref="G4:H4"/>
    <mergeCell ref="G10:H10"/>
    <mergeCell ref="G17:H17"/>
    <mergeCell ref="C17:D17"/>
    <mergeCell ref="C24:D24"/>
    <mergeCell ref="C4:D4"/>
    <mergeCell ref="C10:D10"/>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8EFF4-14E0-4280-8A45-57F8698CB43A}">
  <sheetPr codeName="Sheet6"/>
  <dimension ref="A1:AB27"/>
  <sheetViews>
    <sheetView showGridLines="0" tabSelected="1" zoomScale="55" zoomScaleNormal="55" workbookViewId="0">
      <selection activeCell="C26" sqref="C26:M26"/>
    </sheetView>
  </sheetViews>
  <sheetFormatPr defaultColWidth="9.140625" defaultRowHeight="14.25"/>
  <cols>
    <col min="1" max="1" width="9.140625" style="3"/>
    <col min="2" max="2" width="17.42578125" style="3" bestFit="1" customWidth="1"/>
    <col min="3" max="11" width="16.7109375" style="3" bestFit="1" customWidth="1"/>
    <col min="12" max="14" width="16.7109375" style="3" customWidth="1"/>
    <col min="15" max="25" width="17.85546875" style="3" bestFit="1" customWidth="1"/>
    <col min="26" max="16384" width="9.140625" style="3"/>
  </cols>
  <sheetData>
    <row r="1" spans="1:28" ht="15">
      <c r="A1" s="55" t="s">
        <v>60</v>
      </c>
    </row>
    <row r="3" spans="1:28" ht="15">
      <c r="B3" s="4" t="s">
        <v>61</v>
      </c>
      <c r="F3" s="4"/>
    </row>
    <row r="4" spans="1:28" ht="15">
      <c r="B4" s="4" t="s">
        <v>49</v>
      </c>
    </row>
    <row r="6" spans="1:28" s="4" customFormat="1" ht="15.75">
      <c r="B6" s="3" t="s">
        <v>62</v>
      </c>
      <c r="C6" s="523" t="s">
        <v>50</v>
      </c>
      <c r="D6" s="523"/>
      <c r="E6" s="523"/>
      <c r="F6" s="523"/>
      <c r="G6" s="523"/>
      <c r="H6" s="523"/>
      <c r="I6" s="523"/>
      <c r="J6" s="523"/>
      <c r="K6" s="523"/>
      <c r="L6" s="523"/>
      <c r="M6" s="523"/>
      <c r="N6" s="523"/>
      <c r="O6" s="523"/>
      <c r="P6" s="523"/>
      <c r="Q6" s="523"/>
      <c r="R6" s="523"/>
      <c r="S6" s="523"/>
      <c r="T6" s="523"/>
      <c r="U6" s="523"/>
      <c r="V6" s="523"/>
      <c r="W6" s="523"/>
      <c r="X6" s="523"/>
      <c r="Y6" s="523"/>
      <c r="Z6" s="523"/>
      <c r="AA6" s="523"/>
      <c r="AB6" s="3"/>
    </row>
    <row r="7" spans="1:28" s="4" customFormat="1" ht="15">
      <c r="B7" s="3" t="s">
        <v>63</v>
      </c>
      <c r="C7" s="519" t="s">
        <v>64</v>
      </c>
      <c r="D7" s="519"/>
      <c r="E7" s="519"/>
      <c r="F7" s="519"/>
      <c r="G7" s="519"/>
      <c r="H7" s="519"/>
      <c r="I7" s="519"/>
      <c r="J7" s="519"/>
      <c r="K7" s="519"/>
      <c r="L7" s="519"/>
      <c r="M7" s="519"/>
      <c r="N7" s="486"/>
      <c r="O7" s="519" t="s">
        <v>65</v>
      </c>
      <c r="P7" s="519"/>
      <c r="Q7" s="519"/>
      <c r="R7" s="519"/>
      <c r="S7" s="519"/>
      <c r="T7" s="519"/>
      <c r="U7" s="519"/>
      <c r="V7" s="519"/>
      <c r="W7" s="519"/>
      <c r="X7" s="519"/>
      <c r="Y7" s="519"/>
      <c r="Z7" s="519"/>
      <c r="AA7" s="519"/>
      <c r="AB7" s="519"/>
    </row>
    <row r="8" spans="1:28" s="4" customFormat="1" ht="15.75">
      <c r="B8" s="10"/>
      <c r="C8" s="498">
        <v>2010</v>
      </c>
      <c r="D8" s="498">
        <v>2011</v>
      </c>
      <c r="E8" s="498">
        <v>2012</v>
      </c>
      <c r="F8" s="498">
        <v>2013</v>
      </c>
      <c r="G8" s="498">
        <v>2014</v>
      </c>
      <c r="H8" s="498">
        <v>2015</v>
      </c>
      <c r="I8" s="498">
        <v>2016</v>
      </c>
      <c r="J8" s="498">
        <v>2017</v>
      </c>
      <c r="K8" s="498">
        <v>2018</v>
      </c>
      <c r="L8" s="498">
        <v>2019</v>
      </c>
      <c r="M8" s="498">
        <v>2020</v>
      </c>
      <c r="N8" s="498"/>
      <c r="O8" s="498">
        <v>2010</v>
      </c>
      <c r="P8" s="498">
        <v>2011</v>
      </c>
      <c r="Q8" s="498">
        <v>2012</v>
      </c>
      <c r="R8" s="498">
        <v>2013</v>
      </c>
      <c r="S8" s="498">
        <v>2014</v>
      </c>
      <c r="T8" s="498">
        <v>2015</v>
      </c>
      <c r="U8" s="498">
        <v>2016</v>
      </c>
      <c r="V8" s="498">
        <v>2017</v>
      </c>
      <c r="W8" s="498">
        <v>2018</v>
      </c>
      <c r="X8" s="498">
        <v>2019</v>
      </c>
      <c r="Y8" s="498">
        <v>2020</v>
      </c>
      <c r="Z8" s="498">
        <v>2021</v>
      </c>
      <c r="AA8" s="498">
        <v>2022</v>
      </c>
      <c r="AB8" s="3"/>
    </row>
    <row r="9" spans="1:28" ht="14.25" customHeight="1">
      <c r="B9" s="3" t="s">
        <v>53</v>
      </c>
      <c r="C9" s="159">
        <v>0.38056308291466751</v>
      </c>
      <c r="D9" s="159">
        <v>0.28926074842772603</v>
      </c>
      <c r="E9" s="159">
        <v>0.21746271922163146</v>
      </c>
      <c r="F9" s="159">
        <v>0.16811673194140261</v>
      </c>
      <c r="G9" s="159">
        <v>0.15429437313204117</v>
      </c>
      <c r="H9" s="159">
        <v>0.11730698363122832</v>
      </c>
      <c r="I9" s="159">
        <v>0.10382951464779197</v>
      </c>
      <c r="J9" s="159">
        <v>8.3433463357971679E-2</v>
      </c>
      <c r="K9" s="159">
        <v>7.0430686715098972E-2</v>
      </c>
      <c r="L9" s="159">
        <v>6.0934856461213466E-2</v>
      </c>
      <c r="M9" s="159">
        <v>5.6668638672437946E-2</v>
      </c>
      <c r="N9" s="159"/>
      <c r="O9" s="159">
        <v>0.17167841501260106</v>
      </c>
      <c r="P9" s="159">
        <v>0.18801720002163783</v>
      </c>
      <c r="Q9" s="159">
        <v>0.16917400507369507</v>
      </c>
      <c r="R9" s="159">
        <v>0.19717408034202627</v>
      </c>
      <c r="S9" s="159">
        <v>0.15310814238731499</v>
      </c>
      <c r="T9" s="159">
        <v>0.12057981142266565</v>
      </c>
      <c r="U9" s="159">
        <v>9.2232774388883457E-2</v>
      </c>
      <c r="V9" s="159">
        <v>7.9233275935940442E-2</v>
      </c>
      <c r="W9" s="159">
        <v>6.3183468783095637E-2</v>
      </c>
      <c r="X9" s="159">
        <v>5.2255439126706056E-2</v>
      </c>
      <c r="Y9" s="159">
        <v>4.4917986806384286E-2</v>
      </c>
      <c r="Z9" s="486">
        <v>3.9478270133938315E-2</v>
      </c>
      <c r="AA9" s="486">
        <v>3.9679284886845675E-2</v>
      </c>
    </row>
    <row r="11" spans="1:28" ht="15.75">
      <c r="B11" s="4" t="s">
        <v>62</v>
      </c>
      <c r="C11" s="523" t="s">
        <v>55</v>
      </c>
      <c r="D11" s="523"/>
      <c r="E11" s="523"/>
      <c r="F11" s="523"/>
      <c r="G11" s="523"/>
      <c r="H11" s="523"/>
      <c r="I11" s="523"/>
      <c r="J11" s="523"/>
      <c r="K11" s="523"/>
      <c r="L11" s="523"/>
      <c r="M11" s="523"/>
      <c r="N11" s="523"/>
      <c r="O11" s="523"/>
      <c r="P11" s="523"/>
      <c r="Q11" s="523"/>
      <c r="R11" s="523"/>
      <c r="S11" s="523"/>
      <c r="T11" s="523"/>
      <c r="U11" s="523"/>
      <c r="V11" s="523"/>
      <c r="W11" s="523"/>
      <c r="X11" s="523"/>
      <c r="Y11" s="523"/>
      <c r="Z11" s="486"/>
      <c r="AA11" s="486"/>
    </row>
    <row r="12" spans="1:28">
      <c r="B12" s="3" t="s">
        <v>63</v>
      </c>
      <c r="C12" s="519" t="s">
        <v>64</v>
      </c>
      <c r="D12" s="519"/>
      <c r="E12" s="519"/>
      <c r="F12" s="519"/>
      <c r="G12" s="519"/>
      <c r="H12" s="519"/>
      <c r="I12" s="519"/>
      <c r="J12" s="519"/>
      <c r="K12" s="519"/>
      <c r="L12" s="519"/>
      <c r="M12" s="519"/>
      <c r="N12" s="486"/>
      <c r="O12" s="519" t="s">
        <v>66</v>
      </c>
      <c r="P12" s="519"/>
      <c r="Q12" s="519"/>
      <c r="R12" s="519"/>
      <c r="S12" s="519"/>
      <c r="T12" s="519"/>
      <c r="U12" s="519"/>
      <c r="V12" s="519"/>
      <c r="W12" s="519"/>
      <c r="X12" s="519"/>
      <c r="Y12" s="519"/>
      <c r="Z12" s="519"/>
      <c r="AA12" s="519"/>
    </row>
    <row r="13" spans="1:28" ht="15">
      <c r="B13" s="10"/>
      <c r="C13" s="498">
        <v>2010</v>
      </c>
      <c r="D13" s="498">
        <v>2011</v>
      </c>
      <c r="E13" s="498">
        <v>2012</v>
      </c>
      <c r="F13" s="498">
        <v>2013</v>
      </c>
      <c r="G13" s="498">
        <v>2014</v>
      </c>
      <c r="H13" s="498">
        <v>2015</v>
      </c>
      <c r="I13" s="498">
        <v>2016</v>
      </c>
      <c r="J13" s="498">
        <v>2017</v>
      </c>
      <c r="K13" s="498">
        <v>2018</v>
      </c>
      <c r="L13" s="498">
        <v>2019</v>
      </c>
      <c r="M13" s="498">
        <v>2020</v>
      </c>
      <c r="N13" s="498"/>
      <c r="O13" s="498">
        <v>2010</v>
      </c>
      <c r="P13" s="498">
        <v>2011</v>
      </c>
      <c r="Q13" s="498">
        <v>2012</v>
      </c>
      <c r="R13" s="498">
        <v>2013</v>
      </c>
      <c r="S13" s="498">
        <v>2014</v>
      </c>
      <c r="T13" s="498">
        <v>2015</v>
      </c>
      <c r="U13" s="498">
        <v>2016</v>
      </c>
      <c r="V13" s="498">
        <v>2017</v>
      </c>
      <c r="W13" s="498">
        <v>2018</v>
      </c>
      <c r="X13" s="498">
        <v>2019</v>
      </c>
      <c r="Y13" s="498">
        <v>2020</v>
      </c>
      <c r="Z13" s="498">
        <v>2021</v>
      </c>
      <c r="AA13" s="498">
        <v>2022</v>
      </c>
    </row>
    <row r="14" spans="1:28">
      <c r="B14" s="3" t="s">
        <v>53</v>
      </c>
      <c r="C14" s="159">
        <v>8.9422417917331132E-2</v>
      </c>
      <c r="D14" s="159">
        <v>8.2747107666346784E-2</v>
      </c>
      <c r="E14" s="159">
        <v>8.1699116192089194E-2</v>
      </c>
      <c r="F14" s="159">
        <v>7.8789754866490036E-2</v>
      </c>
      <c r="G14" s="159">
        <v>7.1288049725052413E-2</v>
      </c>
      <c r="H14" s="159">
        <v>6.3340906418087539E-2</v>
      </c>
      <c r="I14" s="159">
        <v>5.998058542954092E-2</v>
      </c>
      <c r="J14" s="159">
        <v>5.7126358540059929E-2</v>
      </c>
      <c r="K14" s="159">
        <v>5.054620942885777E-2</v>
      </c>
      <c r="L14" s="159">
        <v>4.5132822209583631E-2</v>
      </c>
      <c r="M14" s="159">
        <v>3.9292343699884859E-2</v>
      </c>
      <c r="N14" s="159"/>
      <c r="O14" s="159">
        <v>8.2812856640420388E-2</v>
      </c>
      <c r="P14" s="159">
        <v>0.10893281268922823</v>
      </c>
      <c r="Q14" s="159">
        <v>0.10592528594741271</v>
      </c>
      <c r="R14" s="159">
        <v>9.0500308745788377E-2</v>
      </c>
      <c r="S14" s="159">
        <v>7.8609996496200402E-2</v>
      </c>
      <c r="T14" s="159">
        <v>7.4487637321888206E-2</v>
      </c>
      <c r="U14" s="159">
        <v>6.4529053022215385E-2</v>
      </c>
      <c r="V14" s="159">
        <v>5.7196352047457912E-2</v>
      </c>
      <c r="W14" s="159">
        <v>5.7815995289513041E-2</v>
      </c>
      <c r="X14" s="159">
        <v>5.9861870036796605E-2</v>
      </c>
      <c r="Y14" s="159">
        <v>4.4399697666017222E-2</v>
      </c>
      <c r="Z14" s="486">
        <v>4.337814406593845E-2</v>
      </c>
      <c r="AA14" s="486">
        <v>4.4457405583385082E-2</v>
      </c>
    </row>
    <row r="17" spans="2:28" s="4" customFormat="1" ht="15.75">
      <c r="B17" s="3" t="s">
        <v>62</v>
      </c>
      <c r="C17" s="522" t="s">
        <v>57</v>
      </c>
      <c r="D17" s="522"/>
      <c r="E17" s="522"/>
      <c r="F17" s="522"/>
      <c r="G17" s="522"/>
      <c r="H17" s="522"/>
      <c r="I17" s="522"/>
      <c r="J17" s="522"/>
      <c r="K17" s="522"/>
      <c r="L17" s="522"/>
      <c r="M17" s="522"/>
      <c r="N17" s="522"/>
      <c r="O17" s="522"/>
      <c r="P17" s="522"/>
      <c r="Q17" s="522"/>
      <c r="R17" s="522"/>
      <c r="S17" s="3"/>
      <c r="T17" s="3"/>
      <c r="U17" s="3"/>
      <c r="V17" s="3"/>
      <c r="W17" s="3"/>
      <c r="X17" s="3"/>
      <c r="Y17" s="3"/>
      <c r="Z17" s="3"/>
      <c r="AA17" s="3"/>
      <c r="AB17" s="3"/>
    </row>
    <row r="18" spans="2:28" s="4" customFormat="1" ht="15">
      <c r="B18" s="3" t="s">
        <v>63</v>
      </c>
      <c r="C18" s="519" t="s">
        <v>64</v>
      </c>
      <c r="D18" s="519"/>
      <c r="E18" s="519"/>
      <c r="F18" s="519"/>
      <c r="G18" s="519"/>
      <c r="H18" s="519"/>
      <c r="I18" s="519"/>
      <c r="J18" s="519"/>
      <c r="K18" s="519"/>
      <c r="L18" s="519"/>
      <c r="M18" s="519"/>
      <c r="N18" s="486"/>
      <c r="O18" s="519" t="s">
        <v>66</v>
      </c>
      <c r="P18" s="519"/>
      <c r="Q18" s="519"/>
      <c r="R18" s="519"/>
      <c r="S18" s="3"/>
      <c r="T18" s="3"/>
      <c r="U18" s="3"/>
      <c r="V18" s="3"/>
      <c r="W18" s="3"/>
      <c r="X18" s="3"/>
      <c r="Y18" s="3"/>
      <c r="Z18" s="3"/>
      <c r="AA18" s="3"/>
      <c r="AB18" s="3"/>
    </row>
    <row r="19" spans="2:28" ht="15">
      <c r="B19" s="10"/>
      <c r="C19" s="498">
        <v>2010</v>
      </c>
      <c r="D19" s="498">
        <v>2011</v>
      </c>
      <c r="E19" s="498">
        <v>2012</v>
      </c>
      <c r="F19" s="498">
        <v>2013</v>
      </c>
      <c r="G19" s="498">
        <v>2014</v>
      </c>
      <c r="H19" s="498">
        <v>2015</v>
      </c>
      <c r="I19" s="498">
        <v>2016</v>
      </c>
      <c r="J19" s="498">
        <v>2017</v>
      </c>
      <c r="K19" s="498">
        <v>2018</v>
      </c>
      <c r="L19" s="498">
        <v>2019</v>
      </c>
      <c r="M19" s="498">
        <v>2020</v>
      </c>
      <c r="N19" s="498"/>
      <c r="O19" s="498"/>
      <c r="P19" s="498">
        <v>2021</v>
      </c>
      <c r="Q19" s="498">
        <v>2022</v>
      </c>
      <c r="R19" s="498">
        <v>2023</v>
      </c>
    </row>
    <row r="20" spans="2:28">
      <c r="B20" s="3" t="s">
        <v>53</v>
      </c>
      <c r="C20" s="159">
        <v>0.16161933174824863</v>
      </c>
      <c r="D20" s="159">
        <v>0.17089389809141864</v>
      </c>
      <c r="E20" s="159">
        <v>0.14695377540595095</v>
      </c>
      <c r="F20" s="159">
        <v>0.13902277162665408</v>
      </c>
      <c r="G20" s="159">
        <v>0.16533829867729838</v>
      </c>
      <c r="H20" s="159">
        <v>0.14222582578354803</v>
      </c>
      <c r="I20" s="159">
        <v>0.11795724501619775</v>
      </c>
      <c r="J20" s="159">
        <v>0.11354643917089155</v>
      </c>
      <c r="K20" s="159">
        <v>0.11052864474059595</v>
      </c>
      <c r="L20" s="159">
        <v>9.2969652095560837E-2</v>
      </c>
      <c r="M20" s="159">
        <v>8.4484487655895626E-2</v>
      </c>
      <c r="N20" s="159"/>
      <c r="O20" s="159"/>
      <c r="P20" s="159">
        <v>0.11244596886313818</v>
      </c>
      <c r="Q20" s="159">
        <v>0.10986100956244092</v>
      </c>
      <c r="R20" s="159">
        <v>8.4041650571610005E-2</v>
      </c>
    </row>
    <row r="23" spans="2:28" s="4" customFormat="1" ht="15.75">
      <c r="B23" s="3" t="s">
        <v>62</v>
      </c>
      <c r="C23" s="522" t="s">
        <v>59</v>
      </c>
      <c r="D23" s="522"/>
      <c r="E23" s="522"/>
      <c r="F23" s="522"/>
      <c r="G23" s="522"/>
      <c r="H23" s="522"/>
      <c r="I23" s="522"/>
      <c r="J23" s="522"/>
      <c r="K23" s="522"/>
      <c r="L23" s="522"/>
      <c r="M23" s="522"/>
      <c r="N23" s="522"/>
      <c r="O23" s="522"/>
      <c r="P23" s="522"/>
      <c r="Q23" s="522"/>
      <c r="R23" s="3"/>
      <c r="S23" s="3"/>
      <c r="T23" s="3"/>
      <c r="U23" s="3"/>
      <c r="V23" s="3"/>
      <c r="W23" s="3"/>
      <c r="X23" s="3"/>
      <c r="Y23" s="3"/>
      <c r="Z23" s="3"/>
      <c r="AA23" s="3"/>
      <c r="AB23" s="3"/>
    </row>
    <row r="24" spans="2:28" s="4" customFormat="1" ht="15">
      <c r="B24" s="3" t="s">
        <v>63</v>
      </c>
      <c r="C24" s="519" t="s">
        <v>64</v>
      </c>
      <c r="D24" s="519"/>
      <c r="E24" s="519"/>
      <c r="F24" s="519"/>
      <c r="G24" s="519"/>
      <c r="H24" s="519"/>
      <c r="I24" s="519"/>
      <c r="J24" s="519"/>
      <c r="K24" s="519"/>
      <c r="L24" s="519"/>
      <c r="M24" s="519"/>
      <c r="N24" s="486"/>
      <c r="O24" s="519" t="s">
        <v>66</v>
      </c>
      <c r="P24" s="519"/>
      <c r="Q24" s="519"/>
      <c r="R24" s="3"/>
      <c r="S24" s="3"/>
      <c r="T24" s="17" t="s">
        <v>67</v>
      </c>
      <c r="U24" s="225"/>
      <c r="V24" s="3"/>
      <c r="W24" s="3"/>
      <c r="X24" s="3"/>
      <c r="Y24" s="3"/>
      <c r="Z24" s="3"/>
      <c r="AA24" s="3"/>
      <c r="AB24" s="3"/>
    </row>
    <row r="25" spans="2:28" s="4" customFormat="1" ht="15.75">
      <c r="B25" s="10"/>
      <c r="C25" s="498">
        <v>2010</v>
      </c>
      <c r="D25" s="498">
        <v>2011</v>
      </c>
      <c r="E25" s="498">
        <v>2012</v>
      </c>
      <c r="F25" s="498">
        <v>2013</v>
      </c>
      <c r="G25" s="498">
        <v>2014</v>
      </c>
      <c r="H25" s="498">
        <v>2015</v>
      </c>
      <c r="I25" s="498">
        <v>2016</v>
      </c>
      <c r="J25" s="498">
        <v>2017</v>
      </c>
      <c r="K25" s="498">
        <v>2018</v>
      </c>
      <c r="L25" s="498">
        <v>2019</v>
      </c>
      <c r="M25" s="498">
        <v>2020</v>
      </c>
      <c r="N25" s="498"/>
      <c r="O25" s="498"/>
      <c r="P25" s="498">
        <v>2021</v>
      </c>
      <c r="Q25" s="498"/>
      <c r="R25" s="3"/>
      <c r="S25" s="3"/>
      <c r="T25" s="225" t="s">
        <v>68</v>
      </c>
      <c r="U25" s="3">
        <v>5.5E-2</v>
      </c>
      <c r="V25" s="3"/>
      <c r="W25" s="3"/>
      <c r="X25" s="3"/>
      <c r="Y25" s="3"/>
      <c r="Z25" s="3"/>
      <c r="AA25" s="3"/>
      <c r="AB25" s="3"/>
    </row>
    <row r="26" spans="2:28">
      <c r="B26" s="3" t="s">
        <v>53</v>
      </c>
      <c r="C26" s="443">
        <v>0.33981949512946702</v>
      </c>
      <c r="D26" s="443">
        <v>0.33570388883695856</v>
      </c>
      <c r="E26" s="443">
        <v>0.33072927368082283</v>
      </c>
      <c r="F26" s="443">
        <v>0.24886617581200221</v>
      </c>
      <c r="G26" s="443">
        <v>0.21738204455243254</v>
      </c>
      <c r="H26" s="443">
        <v>0.22438060357378398</v>
      </c>
      <c r="I26" s="443">
        <v>0.25395705181217315</v>
      </c>
      <c r="J26" s="443">
        <v>0.21564848091232369</v>
      </c>
      <c r="K26" s="443">
        <v>0.15189039251528269</v>
      </c>
      <c r="L26" s="443">
        <v>0.21156502030269586</v>
      </c>
      <c r="M26" s="443">
        <v>0.1083607365689401</v>
      </c>
      <c r="N26" s="159"/>
      <c r="O26" s="159"/>
      <c r="P26" s="159">
        <v>7.6022969923417463E-2</v>
      </c>
      <c r="Q26" s="159"/>
      <c r="T26" s="225" t="s">
        <v>69</v>
      </c>
      <c r="U26" s="3">
        <v>0.14799999999999999</v>
      </c>
    </row>
    <row r="27" spans="2:28">
      <c r="C27" s="130"/>
    </row>
  </sheetData>
  <mergeCells count="12">
    <mergeCell ref="C6:AA6"/>
    <mergeCell ref="C7:M7"/>
    <mergeCell ref="O7:AB7"/>
    <mergeCell ref="C11:Y11"/>
    <mergeCell ref="C12:M12"/>
    <mergeCell ref="O12:AA12"/>
    <mergeCell ref="C17:R17"/>
    <mergeCell ref="C18:M18"/>
    <mergeCell ref="O18:R18"/>
    <mergeCell ref="C23:Q23"/>
    <mergeCell ref="C24:M24"/>
    <mergeCell ref="O24:Q24"/>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96380-5E67-4926-98E6-923AA64B70E6}">
  <sheetPr codeName="Sheet7"/>
  <dimension ref="A1:H11"/>
  <sheetViews>
    <sheetView showGridLines="0" workbookViewId="0">
      <selection sqref="A1:G1"/>
    </sheetView>
  </sheetViews>
  <sheetFormatPr defaultColWidth="9.140625" defaultRowHeight="12.75"/>
  <cols>
    <col min="1" max="1" width="9.140625" style="355"/>
    <col min="2" max="3" width="15.5703125" style="355" customWidth="1"/>
    <col min="4" max="4" width="25.5703125" style="355" customWidth="1"/>
    <col min="5" max="5" width="21.85546875" style="355" customWidth="1"/>
    <col min="6" max="6" width="15.5703125" style="355" customWidth="1"/>
    <col min="7" max="7" width="23.85546875" style="355" customWidth="1"/>
    <col min="8" max="16384" width="9.140625" style="355"/>
  </cols>
  <sheetData>
    <row r="1" spans="1:8">
      <c r="A1" s="529" t="s">
        <v>70</v>
      </c>
      <c r="B1" s="529"/>
      <c r="C1" s="529"/>
      <c r="D1" s="529"/>
      <c r="E1" s="529"/>
      <c r="F1" s="529"/>
      <c r="G1" s="529"/>
    </row>
    <row r="2" spans="1:8">
      <c r="A2" s="488"/>
      <c r="B2" s="488"/>
      <c r="C2" s="488"/>
      <c r="D2" s="488"/>
      <c r="E2" s="488"/>
      <c r="F2" s="488"/>
      <c r="G2" s="488"/>
    </row>
    <row r="3" spans="1:8" ht="39.200000000000003" customHeight="1">
      <c r="B3" s="524"/>
      <c r="C3" s="526" t="s">
        <v>71</v>
      </c>
      <c r="D3" s="527"/>
      <c r="E3" s="414" t="s">
        <v>72</v>
      </c>
      <c r="F3" s="415" t="s">
        <v>73</v>
      </c>
    </row>
    <row r="4" spans="1:8" ht="26.25" customHeight="1">
      <c r="B4" s="525"/>
      <c r="C4" s="416" t="s">
        <v>74</v>
      </c>
      <c r="D4" s="417" t="s">
        <v>75</v>
      </c>
      <c r="E4" s="416" t="s">
        <v>76</v>
      </c>
      <c r="F4" s="418" t="s">
        <v>77</v>
      </c>
    </row>
    <row r="5" spans="1:8" ht="15.2" customHeight="1">
      <c r="B5" s="419" t="s">
        <v>78</v>
      </c>
      <c r="C5" s="420">
        <v>3.7</v>
      </c>
      <c r="D5" s="421">
        <v>3.7</v>
      </c>
      <c r="E5" s="420">
        <v>0.7</v>
      </c>
      <c r="F5" s="422">
        <v>18</v>
      </c>
    </row>
    <row r="6" spans="1:8" ht="15.2" customHeight="1">
      <c r="B6" s="423" t="s">
        <v>79</v>
      </c>
      <c r="C6" s="424">
        <v>28</v>
      </c>
      <c r="D6" s="425">
        <v>28</v>
      </c>
      <c r="E6" s="426">
        <v>3.3</v>
      </c>
      <c r="F6" s="427">
        <v>99</v>
      </c>
    </row>
    <row r="7" spans="1:8" ht="15.2" customHeight="1">
      <c r="B7" s="419" t="s">
        <v>80</v>
      </c>
      <c r="C7" s="428">
        <v>193</v>
      </c>
      <c r="D7" s="429">
        <v>141</v>
      </c>
      <c r="E7" s="420">
        <v>6.4</v>
      </c>
      <c r="F7" s="422">
        <v>643</v>
      </c>
    </row>
    <row r="8" spans="1:8" ht="15.2" customHeight="1">
      <c r="B8" s="423" t="s">
        <v>81</v>
      </c>
      <c r="C8" s="424">
        <v>188</v>
      </c>
      <c r="D8" s="425">
        <v>149</v>
      </c>
      <c r="E8" s="426">
        <v>5.6</v>
      </c>
      <c r="F8" s="427">
        <v>332</v>
      </c>
    </row>
    <row r="9" spans="1:8" ht="15.2" customHeight="1">
      <c r="B9" s="419" t="s">
        <v>82</v>
      </c>
      <c r="C9" s="428">
        <v>724</v>
      </c>
      <c r="D9" s="429">
        <v>488</v>
      </c>
      <c r="E9" s="420">
        <v>16.3</v>
      </c>
      <c r="F9" s="430" t="s">
        <v>83</v>
      </c>
    </row>
    <row r="10" spans="1:8" ht="15.2" customHeight="1">
      <c r="B10" s="431" t="s">
        <v>84</v>
      </c>
      <c r="C10" s="432" t="s">
        <v>85</v>
      </c>
      <c r="D10" s="433">
        <v>810</v>
      </c>
      <c r="E10" s="434">
        <v>32</v>
      </c>
      <c r="F10" s="435" t="s">
        <v>86</v>
      </c>
    </row>
    <row r="11" spans="1:8" ht="48.75" customHeight="1">
      <c r="B11" s="528" t="s">
        <v>87</v>
      </c>
      <c r="C11" s="528"/>
      <c r="D11" s="528"/>
      <c r="E11" s="528"/>
      <c r="F11" s="528"/>
      <c r="G11" s="528"/>
      <c r="H11" s="528"/>
    </row>
  </sheetData>
  <mergeCells count="4">
    <mergeCell ref="B3:B4"/>
    <mergeCell ref="C3:D3"/>
    <mergeCell ref="B11:H11"/>
    <mergeCell ref="A1:G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B1ACA-274B-4D84-84E5-4F6AE52B4E8D}">
  <sheetPr codeName="Sheet8"/>
  <dimension ref="A1:F10"/>
  <sheetViews>
    <sheetView showGridLines="0" workbookViewId="0">
      <selection sqref="A1:F1"/>
    </sheetView>
  </sheetViews>
  <sheetFormatPr defaultColWidth="9.140625" defaultRowHeight="12.75"/>
  <cols>
    <col min="1" max="1" width="9.140625" style="355"/>
    <col min="2" max="2" width="31.42578125" style="355" customWidth="1"/>
    <col min="3" max="4" width="31.5703125" style="355" customWidth="1"/>
    <col min="5" max="16384" width="9.140625" style="355"/>
  </cols>
  <sheetData>
    <row r="1" spans="1:6" ht="12.75" customHeight="1">
      <c r="A1" s="532" t="s">
        <v>88</v>
      </c>
      <c r="B1" s="532"/>
      <c r="C1" s="532"/>
      <c r="D1" s="532"/>
      <c r="E1" s="532"/>
      <c r="F1" s="532"/>
    </row>
    <row r="2" spans="1:6" ht="12.75" customHeight="1">
      <c r="A2" s="487"/>
      <c r="B2" s="487"/>
      <c r="C2" s="487"/>
      <c r="D2" s="487"/>
      <c r="E2" s="487"/>
      <c r="F2" s="487"/>
    </row>
    <row r="3" spans="1:6" ht="17.100000000000001" customHeight="1">
      <c r="B3" s="524"/>
      <c r="C3" s="530" t="s">
        <v>89</v>
      </c>
      <c r="D3" s="531"/>
    </row>
    <row r="4" spans="1:6" ht="27.2" customHeight="1">
      <c r="B4" s="524"/>
      <c r="C4" s="436" t="s">
        <v>90</v>
      </c>
      <c r="D4" s="437" t="s">
        <v>91</v>
      </c>
    </row>
    <row r="5" spans="1:6" ht="15.2" customHeight="1">
      <c r="B5" s="525"/>
      <c r="C5" s="416" t="s">
        <v>24</v>
      </c>
      <c r="D5" s="418" t="s">
        <v>24</v>
      </c>
    </row>
    <row r="6" spans="1:6" ht="15.2" customHeight="1">
      <c r="B6" s="419" t="s">
        <v>92</v>
      </c>
      <c r="C6" s="428">
        <v>34</v>
      </c>
      <c r="D6" s="422">
        <v>39</v>
      </c>
    </row>
    <row r="7" spans="1:6" ht="15.2" customHeight="1">
      <c r="B7" s="423" t="s">
        <v>38</v>
      </c>
      <c r="C7" s="424">
        <v>22</v>
      </c>
      <c r="D7" s="427">
        <v>36</v>
      </c>
    </row>
    <row r="8" spans="1:6" ht="15.2" customHeight="1">
      <c r="B8" s="419" t="s">
        <v>41</v>
      </c>
      <c r="C8" s="428">
        <v>17</v>
      </c>
      <c r="D8" s="422">
        <v>32</v>
      </c>
    </row>
    <row r="9" spans="1:6" ht="15.2" customHeight="1">
      <c r="B9" s="438" t="s">
        <v>93</v>
      </c>
      <c r="C9" s="439">
        <v>9</v>
      </c>
      <c r="D9" s="440">
        <v>15</v>
      </c>
    </row>
    <row r="10" spans="1:6" ht="0.95" customHeight="1"/>
  </sheetData>
  <mergeCells count="3">
    <mergeCell ref="B3:B5"/>
    <mergeCell ref="C3:D3"/>
    <mergeCell ref="A1:F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54732-E9C0-4F05-A9C5-706AED7660BC}">
  <sheetPr codeName="Sheet51">
    <tabColor theme="9" tint="0.39997558519241921"/>
  </sheetPr>
  <dimension ref="A1"/>
  <sheetViews>
    <sheetView showGridLines="0" workbookViewId="0"/>
  </sheetViews>
  <sheetFormatPr defaultRowHeight="1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CDD84-584D-4FF4-AA7E-831E67FB1E5E}">
  <dimension ref="A1:O23"/>
  <sheetViews>
    <sheetView showGridLines="0" workbookViewId="0">
      <selection activeCell="A2" sqref="A2"/>
    </sheetView>
  </sheetViews>
  <sheetFormatPr defaultColWidth="9.140625" defaultRowHeight="15"/>
  <cols>
    <col min="1" max="16384" width="9.140625" style="31"/>
  </cols>
  <sheetData>
    <row r="1" spans="1:1">
      <c r="A1" s="55" t="s">
        <v>94</v>
      </c>
    </row>
    <row r="22" spans="4:15">
      <c r="D22" s="110"/>
      <c r="H22" s="110"/>
      <c r="K22" s="110"/>
      <c r="O22" s="110"/>
    </row>
    <row r="23" spans="4:15">
      <c r="D23" s="321">
        <v>-7.0000000000000007E-2</v>
      </c>
      <c r="H23" s="110">
        <v>-0.09</v>
      </c>
      <c r="L23" s="110">
        <v>-0.13</v>
      </c>
      <c r="O23" s="110">
        <v>-0.16</v>
      </c>
    </row>
  </sheetData>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27235-4B01-4452-B439-94A6E8F7814A}">
  <sheetPr>
    <tabColor rgb="FFD6D6D6"/>
  </sheetPr>
  <dimension ref="A1:H28"/>
  <sheetViews>
    <sheetView showGridLines="0" workbookViewId="0">
      <selection activeCell="C27" sqref="C27:D27"/>
    </sheetView>
  </sheetViews>
  <sheetFormatPr defaultColWidth="9.140625" defaultRowHeight="15"/>
  <cols>
    <col min="1" max="1" width="9.140625" style="31"/>
    <col min="2" max="2" width="18.140625" style="31" bestFit="1" customWidth="1"/>
    <col min="3" max="4" width="16.28515625" style="31" customWidth="1"/>
    <col min="5" max="16384" width="9.140625" style="31"/>
  </cols>
  <sheetData>
    <row r="1" spans="1:8">
      <c r="A1" s="55" t="s">
        <v>95</v>
      </c>
    </row>
    <row r="3" spans="1:8">
      <c r="A3" s="31" t="s">
        <v>49</v>
      </c>
    </row>
    <row r="4" spans="1:8">
      <c r="B4" s="3"/>
      <c r="C4" s="519" t="s">
        <v>50</v>
      </c>
      <c r="D4" s="519"/>
      <c r="F4" s="3"/>
      <c r="G4" s="519" t="s">
        <v>51</v>
      </c>
      <c r="H4" s="519"/>
    </row>
    <row r="5" spans="1:8">
      <c r="B5" s="10"/>
      <c r="C5" s="498">
        <v>2010</v>
      </c>
      <c r="D5" s="498">
        <v>2020</v>
      </c>
      <c r="F5" s="10"/>
      <c r="G5" s="498">
        <v>2010</v>
      </c>
      <c r="H5" s="498">
        <v>2020</v>
      </c>
    </row>
    <row r="6" spans="1:8">
      <c r="B6" s="3" t="s">
        <v>52</v>
      </c>
      <c r="C6" s="159">
        <v>0.1896202489577955</v>
      </c>
      <c r="D6" s="159">
        <v>3.9134207883443115E-2</v>
      </c>
      <c r="F6" s="3" t="s">
        <v>52</v>
      </c>
      <c r="G6" s="159">
        <v>3.9854647E-2</v>
      </c>
      <c r="H6" s="159">
        <v>4.3601977E-2</v>
      </c>
    </row>
    <row r="7" spans="1:8">
      <c r="B7" s="3" t="s">
        <v>53</v>
      </c>
      <c r="C7" s="159">
        <v>0.38056308291466751</v>
      </c>
      <c r="D7" s="159">
        <v>5.6668638672437946E-2</v>
      </c>
      <c r="F7" s="3" t="s">
        <v>53</v>
      </c>
      <c r="G7" s="159">
        <v>7.6240759000000005E-2</v>
      </c>
      <c r="H7" s="159">
        <v>7.6226919000000004E-2</v>
      </c>
    </row>
    <row r="8" spans="1:8">
      <c r="B8" s="3" t="s">
        <v>54</v>
      </c>
      <c r="C8" s="159">
        <v>0.51036234671359237</v>
      </c>
      <c r="D8" s="159">
        <v>0.16272303810008057</v>
      </c>
      <c r="F8" s="3" t="s">
        <v>54</v>
      </c>
      <c r="G8" s="159">
        <v>0.13979556000000001</v>
      </c>
      <c r="H8" s="159">
        <v>0.15387606600000001</v>
      </c>
    </row>
    <row r="9" spans="1:8">
      <c r="B9" s="3"/>
      <c r="C9" s="3"/>
      <c r="D9" s="3"/>
    </row>
    <row r="10" spans="1:8" ht="15.75">
      <c r="B10" s="4"/>
      <c r="C10" s="519" t="s">
        <v>55</v>
      </c>
      <c r="D10" s="519"/>
      <c r="F10" s="3"/>
      <c r="G10" s="519" t="s">
        <v>56</v>
      </c>
      <c r="H10" s="519"/>
    </row>
    <row r="11" spans="1:8">
      <c r="B11" s="10"/>
      <c r="C11" s="498">
        <v>2010</v>
      </c>
      <c r="D11" s="498">
        <v>2020</v>
      </c>
      <c r="F11" s="10"/>
      <c r="G11" s="498">
        <v>2010</v>
      </c>
      <c r="H11" s="498">
        <v>2020</v>
      </c>
    </row>
    <row r="12" spans="1:8">
      <c r="B12" s="3" t="s">
        <v>52</v>
      </c>
      <c r="C12" s="159">
        <v>5.9010349552732808E-2</v>
      </c>
      <c r="D12" s="159">
        <v>2.8794926501615862E-2</v>
      </c>
      <c r="F12" s="3" t="s">
        <v>52</v>
      </c>
      <c r="G12" s="159">
        <v>3.6857020999999997E-2</v>
      </c>
      <c r="H12" s="159">
        <v>4.7605429999999997E-2</v>
      </c>
    </row>
    <row r="13" spans="1:8">
      <c r="B13" s="3" t="s">
        <v>53</v>
      </c>
      <c r="C13" s="159">
        <v>8.9422417917331132E-2</v>
      </c>
      <c r="D13" s="159">
        <v>3.9292343699884859E-2</v>
      </c>
      <c r="F13" s="3" t="s">
        <v>53</v>
      </c>
      <c r="G13" s="159">
        <v>4.9197375000000002E-2</v>
      </c>
      <c r="H13" s="159">
        <v>7.1091866000000004E-2</v>
      </c>
    </row>
    <row r="14" spans="1:8">
      <c r="B14" s="3" t="s">
        <v>54</v>
      </c>
      <c r="C14" s="159">
        <v>0.12184282053285822</v>
      </c>
      <c r="D14" s="159">
        <v>6.8698465400478859E-2</v>
      </c>
      <c r="F14" s="3" t="s">
        <v>54</v>
      </c>
      <c r="G14" s="159">
        <v>7.4950192999999998E-2</v>
      </c>
      <c r="H14" s="159">
        <v>9.3173345000000005E-2</v>
      </c>
    </row>
    <row r="15" spans="1:8">
      <c r="B15" s="3"/>
      <c r="C15" s="3"/>
      <c r="D15" s="3"/>
    </row>
    <row r="16" spans="1:8">
      <c r="B16" s="3"/>
      <c r="C16" s="3"/>
      <c r="D16" s="3"/>
    </row>
    <row r="17" spans="2:8">
      <c r="B17" s="3"/>
      <c r="C17" s="520" t="s">
        <v>57</v>
      </c>
      <c r="D17" s="520"/>
      <c r="F17" s="3"/>
      <c r="G17" s="519" t="s">
        <v>58</v>
      </c>
      <c r="H17" s="519"/>
    </row>
    <row r="18" spans="2:8">
      <c r="B18" s="10"/>
      <c r="C18" s="498">
        <v>2010</v>
      </c>
      <c r="D18" s="498">
        <v>2020</v>
      </c>
      <c r="F18" s="10"/>
      <c r="G18" s="498">
        <v>2010</v>
      </c>
      <c r="H18" s="498">
        <v>2020</v>
      </c>
    </row>
    <row r="19" spans="2:8">
      <c r="B19" s="3" t="s">
        <v>52</v>
      </c>
      <c r="C19" s="159">
        <v>0.11379174077713725</v>
      </c>
      <c r="D19" s="159">
        <v>6.5645094923894254E-2</v>
      </c>
      <c r="F19" s="3" t="s">
        <v>52</v>
      </c>
      <c r="G19" s="159">
        <v>2.0158311000000002E-2</v>
      </c>
      <c r="H19" s="159">
        <v>2.5965365000000001E-2</v>
      </c>
    </row>
    <row r="20" spans="2:8">
      <c r="B20" s="3" t="s">
        <v>53</v>
      </c>
      <c r="C20" s="159">
        <v>0.16161933174824863</v>
      </c>
      <c r="D20" s="159">
        <v>8.4484487655895626E-2</v>
      </c>
      <c r="F20" s="3" t="s">
        <v>53</v>
      </c>
      <c r="G20" s="159">
        <v>3.7538125999999998E-2</v>
      </c>
      <c r="H20" s="159">
        <v>4.4441181000000003E-2</v>
      </c>
    </row>
    <row r="21" spans="2:8">
      <c r="B21" s="3" t="s">
        <v>54</v>
      </c>
      <c r="C21" s="159">
        <v>0.26389036374194708</v>
      </c>
      <c r="D21" s="159">
        <v>0.19064342518971339</v>
      </c>
      <c r="F21" s="3" t="s">
        <v>54</v>
      </c>
      <c r="G21" s="159">
        <v>8.3839282000000001E-2</v>
      </c>
      <c r="H21" s="159">
        <v>0.13118964599999999</v>
      </c>
    </row>
    <row r="22" spans="2:8">
      <c r="B22" s="3"/>
      <c r="C22" s="3"/>
      <c r="D22" s="3"/>
    </row>
    <row r="23" spans="2:8">
      <c r="B23" s="3"/>
      <c r="C23" s="3"/>
      <c r="D23" s="3"/>
    </row>
    <row r="24" spans="2:8">
      <c r="B24" s="3"/>
      <c r="C24" s="521" t="s">
        <v>59</v>
      </c>
      <c r="D24" s="521"/>
      <c r="E24" s="3"/>
      <c r="F24" s="3"/>
      <c r="G24" s="498" t="s">
        <v>68</v>
      </c>
      <c r="H24" s="498" t="s">
        <v>69</v>
      </c>
    </row>
    <row r="25" spans="2:8">
      <c r="B25" s="10"/>
      <c r="C25" s="498">
        <v>2010</v>
      </c>
      <c r="D25" s="498">
        <v>2020</v>
      </c>
      <c r="E25" s="376" t="s">
        <v>96</v>
      </c>
      <c r="F25" s="3"/>
      <c r="G25" s="3">
        <v>5.5E-2</v>
      </c>
      <c r="H25" s="3">
        <v>0.14799999999999999</v>
      </c>
    </row>
    <row r="26" spans="2:8">
      <c r="B26" s="3" t="s">
        <v>52</v>
      </c>
      <c r="C26" s="443">
        <v>0.26468862302119195</v>
      </c>
      <c r="D26" s="443">
        <v>0.10725622738631892</v>
      </c>
    </row>
    <row r="27" spans="2:8">
      <c r="B27" s="3" t="s">
        <v>53</v>
      </c>
      <c r="C27" s="443">
        <v>0.33981949512946741</v>
      </c>
      <c r="D27" s="443">
        <v>0.1083607365689401</v>
      </c>
    </row>
    <row r="28" spans="2:8">
      <c r="B28" s="3" t="s">
        <v>54</v>
      </c>
      <c r="C28" s="443">
        <v>0.38619129654269185</v>
      </c>
      <c r="D28" s="443">
        <v>0.1107646683193509</v>
      </c>
    </row>
  </sheetData>
  <mergeCells count="7">
    <mergeCell ref="C24:D24"/>
    <mergeCell ref="C4:D4"/>
    <mergeCell ref="G4:H4"/>
    <mergeCell ref="C10:D10"/>
    <mergeCell ref="G10:H10"/>
    <mergeCell ref="C17:D17"/>
    <mergeCell ref="G17:H17"/>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CE95A-371B-4FF2-BAA8-DE3E0B9C98A3}">
  <sheetPr>
    <tabColor rgb="FFD6D6D6"/>
  </sheetPr>
  <dimension ref="A1:M24"/>
  <sheetViews>
    <sheetView showGridLines="0" zoomScale="85" zoomScaleNormal="85" workbookViewId="0">
      <selection activeCell="F36" sqref="F36"/>
    </sheetView>
  </sheetViews>
  <sheetFormatPr defaultColWidth="9.140625" defaultRowHeight="14.25"/>
  <cols>
    <col min="1" max="1" width="19.85546875" style="3" customWidth="1"/>
    <col min="2" max="2" width="34.42578125" style="3" bestFit="1" customWidth="1"/>
    <col min="3" max="16384" width="9.140625" style="3"/>
  </cols>
  <sheetData>
    <row r="1" spans="1:13" ht="15">
      <c r="A1" s="29" t="s">
        <v>97</v>
      </c>
    </row>
    <row r="2" spans="1:13" ht="31.5" customHeight="1">
      <c r="B2" s="4"/>
    </row>
    <row r="4" spans="1:13" ht="40.9" customHeight="1">
      <c r="B4" s="17"/>
    </row>
    <row r="5" spans="1:13" ht="40.9" customHeight="1">
      <c r="B5" s="442"/>
    </row>
    <row r="6" spans="1:13" ht="15">
      <c r="C6" s="498"/>
      <c r="D6" s="498" t="s">
        <v>98</v>
      </c>
      <c r="E6" s="498"/>
      <c r="F6" s="498"/>
      <c r="G6" s="498"/>
      <c r="H6" s="498"/>
      <c r="I6" s="498"/>
      <c r="J6" s="498"/>
      <c r="K6" s="498"/>
      <c r="L6" s="498"/>
      <c r="M6" s="498"/>
    </row>
    <row r="7" spans="1:13">
      <c r="C7" s="486"/>
      <c r="D7" s="486"/>
      <c r="E7" s="486"/>
      <c r="F7" s="486"/>
      <c r="G7" s="486"/>
      <c r="H7" s="486"/>
      <c r="I7" s="486"/>
      <c r="J7" s="486"/>
      <c r="K7" s="486"/>
      <c r="L7" s="486"/>
      <c r="M7" s="486"/>
    </row>
    <row r="8" spans="1:13" ht="15">
      <c r="B8" s="498" t="s">
        <v>99</v>
      </c>
      <c r="C8" s="498" t="s">
        <v>100</v>
      </c>
      <c r="D8" s="498" t="s">
        <v>101</v>
      </c>
      <c r="E8" s="498" t="s">
        <v>102</v>
      </c>
      <c r="F8" s="498" t="s">
        <v>103</v>
      </c>
      <c r="G8" s="498" t="s">
        <v>104</v>
      </c>
      <c r="H8" s="498" t="s">
        <v>105</v>
      </c>
      <c r="I8" s="498" t="s">
        <v>106</v>
      </c>
      <c r="J8" s="498" t="s">
        <v>107</v>
      </c>
      <c r="K8" s="498" t="s">
        <v>108</v>
      </c>
      <c r="L8" s="498" t="s">
        <v>109</v>
      </c>
    </row>
    <row r="9" spans="1:13" ht="15">
      <c r="A9" s="10" t="s">
        <v>51</v>
      </c>
      <c r="B9" s="450">
        <v>0.27567000000000003</v>
      </c>
      <c r="C9" s="450">
        <v>0.64673000000000014</v>
      </c>
      <c r="D9" s="450">
        <v>0.74342500000000022</v>
      </c>
      <c r="E9" s="450">
        <v>0.43532999999999994</v>
      </c>
      <c r="F9" s="450">
        <v>0.32238000000000006</v>
      </c>
      <c r="G9" s="450">
        <v>0.54418</v>
      </c>
      <c r="H9" s="450">
        <v>0.33561000000000002</v>
      </c>
      <c r="I9" s="450"/>
      <c r="J9" s="450">
        <v>2.9450250000000016</v>
      </c>
      <c r="K9" s="450"/>
      <c r="L9" s="450">
        <v>0.40840000000000004</v>
      </c>
    </row>
    <row r="10" spans="1:13" ht="15">
      <c r="A10" s="10" t="s">
        <v>56</v>
      </c>
      <c r="B10" s="450">
        <v>0.22500000000000001</v>
      </c>
      <c r="C10" s="450"/>
      <c r="D10" s="450"/>
      <c r="E10" s="450">
        <v>0.09</v>
      </c>
      <c r="F10" s="450">
        <v>8.4999999999999992E-2</v>
      </c>
      <c r="G10" s="450">
        <v>0.20500000000000002</v>
      </c>
      <c r="H10" s="450">
        <v>0.11</v>
      </c>
      <c r="I10" s="450">
        <v>0.54800000000000004</v>
      </c>
      <c r="J10" s="450"/>
      <c r="K10" s="450">
        <v>6.2E-2</v>
      </c>
      <c r="L10" s="450">
        <v>3.15E-2</v>
      </c>
    </row>
    <row r="11" spans="1:13" ht="15">
      <c r="A11" s="10" t="s">
        <v>58</v>
      </c>
      <c r="B11" s="450">
        <v>26.787710000000015</v>
      </c>
      <c r="C11" s="450">
        <v>25.896789999999999</v>
      </c>
      <c r="D11" s="450">
        <v>50.466860000000153</v>
      </c>
      <c r="E11" s="450">
        <v>24.951890000000006</v>
      </c>
      <c r="F11" s="450">
        <v>26.443895399999992</v>
      </c>
      <c r="G11" s="450">
        <v>39.103870000000022</v>
      </c>
      <c r="H11" s="450">
        <v>20.900233000000004</v>
      </c>
      <c r="I11" s="450">
        <v>14.4262</v>
      </c>
      <c r="J11" s="450">
        <v>26.884985000000004</v>
      </c>
      <c r="K11" s="450">
        <v>13.421173000000001</v>
      </c>
      <c r="L11" s="450">
        <v>16.745329999999999</v>
      </c>
    </row>
    <row r="12" spans="1:13" ht="15">
      <c r="A12" s="10" t="s">
        <v>110</v>
      </c>
      <c r="B12" s="450"/>
      <c r="C12" s="450"/>
      <c r="D12" s="450"/>
      <c r="E12" s="450"/>
      <c r="F12" s="450"/>
      <c r="G12" s="450">
        <v>0.15223</v>
      </c>
      <c r="H12" s="450"/>
      <c r="I12" s="450">
        <v>2.1976319999999996</v>
      </c>
      <c r="J12" s="450">
        <v>30.818365000000028</v>
      </c>
      <c r="K12" s="450">
        <v>40.582489477999999</v>
      </c>
      <c r="L12" s="450">
        <v>45.474267000000012</v>
      </c>
    </row>
    <row r="13" spans="1:13" ht="15">
      <c r="A13" s="10" t="s">
        <v>55</v>
      </c>
      <c r="B13" s="450">
        <v>0.12735000000000002</v>
      </c>
      <c r="C13" s="450">
        <v>1.1615300000000002</v>
      </c>
      <c r="D13" s="450">
        <v>0.3347</v>
      </c>
      <c r="E13" s="450">
        <v>0.44092499999999996</v>
      </c>
      <c r="F13" s="450">
        <v>4.2595800000000006</v>
      </c>
      <c r="G13" s="450">
        <v>6.2061999999999991</v>
      </c>
      <c r="H13" s="450">
        <v>9.3524299999999965</v>
      </c>
      <c r="I13" s="450">
        <v>29.092375000000004</v>
      </c>
      <c r="J13" s="450">
        <v>35.253401003147125</v>
      </c>
      <c r="K13" s="450">
        <v>45.762413000000002</v>
      </c>
      <c r="L13" s="450">
        <v>99.112300000000005</v>
      </c>
    </row>
    <row r="17" spans="1:12" ht="15">
      <c r="D17" s="10" t="s">
        <v>111</v>
      </c>
    </row>
    <row r="19" spans="1:12" ht="15">
      <c r="B19" s="498" t="s">
        <v>99</v>
      </c>
      <c r="C19" s="498" t="s">
        <v>100</v>
      </c>
      <c r="D19" s="498" t="s">
        <v>101</v>
      </c>
      <c r="E19" s="498" t="s">
        <v>102</v>
      </c>
      <c r="F19" s="498" t="s">
        <v>103</v>
      </c>
      <c r="G19" s="498" t="s">
        <v>104</v>
      </c>
      <c r="H19" s="498" t="s">
        <v>105</v>
      </c>
      <c r="I19" s="498" t="s">
        <v>106</v>
      </c>
      <c r="J19" s="498" t="s">
        <v>107</v>
      </c>
      <c r="K19" s="498" t="s">
        <v>108</v>
      </c>
      <c r="L19" s="498" t="s">
        <v>109</v>
      </c>
    </row>
    <row r="20" spans="1:12" ht="15">
      <c r="A20" s="10" t="s">
        <v>51</v>
      </c>
      <c r="B20" s="450">
        <v>0.27567000000000003</v>
      </c>
      <c r="C20" s="450">
        <f>B20+C9</f>
        <v>0.92240000000000011</v>
      </c>
      <c r="D20" s="450">
        <f t="shared" ref="D20:L20" si="0">C20+D9</f>
        <v>1.6658250000000003</v>
      </c>
      <c r="E20" s="450">
        <f t="shared" si="0"/>
        <v>2.1011550000000003</v>
      </c>
      <c r="F20" s="450">
        <f t="shared" si="0"/>
        <v>2.4235350000000002</v>
      </c>
      <c r="G20" s="450">
        <f t="shared" si="0"/>
        <v>2.9677150000000001</v>
      </c>
      <c r="H20" s="450">
        <f t="shared" si="0"/>
        <v>3.3033250000000001</v>
      </c>
      <c r="I20" s="450">
        <f t="shared" si="0"/>
        <v>3.3033250000000001</v>
      </c>
      <c r="J20" s="450">
        <f t="shared" si="0"/>
        <v>6.2483500000000021</v>
      </c>
      <c r="K20" s="450">
        <f t="shared" si="0"/>
        <v>6.2483500000000021</v>
      </c>
      <c r="L20" s="450">
        <f t="shared" si="0"/>
        <v>6.6567500000000024</v>
      </c>
    </row>
    <row r="21" spans="1:12" ht="15">
      <c r="A21" s="10" t="s">
        <v>56</v>
      </c>
      <c r="B21" s="450">
        <v>0.22500000000000001</v>
      </c>
      <c r="C21" s="450">
        <f t="shared" ref="C21:L24" si="1">B21+C10</f>
        <v>0.22500000000000001</v>
      </c>
      <c r="D21" s="450">
        <f t="shared" si="1"/>
        <v>0.22500000000000001</v>
      </c>
      <c r="E21" s="450">
        <f t="shared" si="1"/>
        <v>0.315</v>
      </c>
      <c r="F21" s="450">
        <f t="shared" si="1"/>
        <v>0.4</v>
      </c>
      <c r="G21" s="450">
        <f t="shared" si="1"/>
        <v>0.60499999999999998</v>
      </c>
      <c r="H21" s="450">
        <f t="shared" si="1"/>
        <v>0.71499999999999997</v>
      </c>
      <c r="I21" s="450">
        <f t="shared" si="1"/>
        <v>1.2629999999999999</v>
      </c>
      <c r="J21" s="450">
        <f t="shared" si="1"/>
        <v>1.2629999999999999</v>
      </c>
      <c r="K21" s="450">
        <f t="shared" si="1"/>
        <v>1.325</v>
      </c>
      <c r="L21" s="450">
        <f t="shared" si="1"/>
        <v>1.3565</v>
      </c>
    </row>
    <row r="22" spans="1:12" ht="15">
      <c r="A22" s="10" t="s">
        <v>58</v>
      </c>
      <c r="B22" s="450">
        <v>26.787710000000015</v>
      </c>
      <c r="C22" s="450">
        <f t="shared" si="1"/>
        <v>52.684500000000014</v>
      </c>
      <c r="D22" s="450">
        <f t="shared" si="1"/>
        <v>103.15136000000017</v>
      </c>
      <c r="E22" s="450">
        <f t="shared" si="1"/>
        <v>128.10325000000017</v>
      </c>
      <c r="F22" s="450">
        <f t="shared" si="1"/>
        <v>154.54714540000018</v>
      </c>
      <c r="G22" s="450">
        <f t="shared" si="1"/>
        <v>193.6510154000002</v>
      </c>
      <c r="H22" s="450">
        <f t="shared" si="1"/>
        <v>214.55124840000022</v>
      </c>
      <c r="I22" s="450">
        <f t="shared" si="1"/>
        <v>228.97744840000021</v>
      </c>
      <c r="J22" s="450">
        <f t="shared" si="1"/>
        <v>255.86243340000021</v>
      </c>
      <c r="K22" s="450">
        <f t="shared" si="1"/>
        <v>269.28360640000022</v>
      </c>
      <c r="L22" s="450">
        <f t="shared" si="1"/>
        <v>286.02893640000025</v>
      </c>
    </row>
    <row r="23" spans="1:12" ht="15">
      <c r="A23" s="10" t="s">
        <v>110</v>
      </c>
      <c r="B23" s="450"/>
      <c r="C23" s="450">
        <f t="shared" si="1"/>
        <v>0</v>
      </c>
      <c r="D23" s="450">
        <f t="shared" si="1"/>
        <v>0</v>
      </c>
      <c r="E23" s="450">
        <f t="shared" si="1"/>
        <v>0</v>
      </c>
      <c r="F23" s="450">
        <f t="shared" si="1"/>
        <v>0</v>
      </c>
      <c r="G23" s="450">
        <f t="shared" si="1"/>
        <v>0.15223</v>
      </c>
      <c r="H23" s="450">
        <f t="shared" si="1"/>
        <v>0.15223</v>
      </c>
      <c r="I23" s="450">
        <f t="shared" si="1"/>
        <v>2.3498619999999995</v>
      </c>
      <c r="J23" s="450">
        <f t="shared" si="1"/>
        <v>33.16822700000003</v>
      </c>
      <c r="K23" s="450">
        <f t="shared" si="1"/>
        <v>73.750716478000029</v>
      </c>
      <c r="L23" s="450">
        <f t="shared" si="1"/>
        <v>119.22498347800004</v>
      </c>
    </row>
    <row r="24" spans="1:12" ht="15">
      <c r="A24" s="10" t="s">
        <v>55</v>
      </c>
      <c r="B24" s="450">
        <v>0.12735000000000002</v>
      </c>
      <c r="C24" s="450">
        <f t="shared" si="1"/>
        <v>1.2888800000000002</v>
      </c>
      <c r="D24" s="450">
        <f t="shared" si="1"/>
        <v>1.6235800000000002</v>
      </c>
      <c r="E24" s="450">
        <f t="shared" si="1"/>
        <v>2.064505</v>
      </c>
      <c r="F24" s="450">
        <f t="shared" si="1"/>
        <v>6.3240850000000002</v>
      </c>
      <c r="G24" s="450">
        <f t="shared" si="1"/>
        <v>12.530284999999999</v>
      </c>
      <c r="H24" s="450">
        <f t="shared" si="1"/>
        <v>21.882714999999997</v>
      </c>
      <c r="I24" s="450">
        <f t="shared" si="1"/>
        <v>50.975090000000002</v>
      </c>
      <c r="J24" s="450">
        <f t="shared" si="1"/>
        <v>86.228491003147127</v>
      </c>
      <c r="K24" s="450">
        <f t="shared" si="1"/>
        <v>131.99090400314714</v>
      </c>
      <c r="L24" s="450">
        <f t="shared" si="1"/>
        <v>231.10320400314714</v>
      </c>
    </row>
  </sheetData>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34A7A-1DB9-4930-B483-8C9286014E1E}">
  <sheetPr codeName="Sheet9"/>
  <dimension ref="A1:M13"/>
  <sheetViews>
    <sheetView showGridLines="0" zoomScale="85" zoomScaleNormal="85" workbookViewId="0">
      <selection activeCell="C11" sqref="C11:M11"/>
    </sheetView>
  </sheetViews>
  <sheetFormatPr defaultColWidth="9.140625" defaultRowHeight="14.25"/>
  <cols>
    <col min="1" max="1" width="9.140625" style="3"/>
    <col min="2" max="2" width="34.42578125" style="3" bestFit="1" customWidth="1"/>
    <col min="3" max="16384" width="9.140625" style="3"/>
  </cols>
  <sheetData>
    <row r="1" spans="1:13" ht="15">
      <c r="A1" s="10" t="s">
        <v>112</v>
      </c>
    </row>
    <row r="2" spans="1:13" ht="31.5" customHeight="1">
      <c r="B2" s="4"/>
    </row>
    <row r="4" spans="1:13" ht="40.9" customHeight="1">
      <c r="B4" s="17" t="s">
        <v>113</v>
      </c>
    </row>
    <row r="5" spans="1:13" ht="40.9" customHeight="1">
      <c r="B5" s="17"/>
    </row>
    <row r="6" spans="1:13" ht="15">
      <c r="C6" s="498">
        <v>2010</v>
      </c>
      <c r="D6" s="498">
        <v>2011</v>
      </c>
      <c r="E6" s="498">
        <v>2012</v>
      </c>
      <c r="F6" s="498">
        <v>2013</v>
      </c>
      <c r="G6" s="498">
        <v>2014</v>
      </c>
      <c r="H6" s="498">
        <v>2015</v>
      </c>
      <c r="I6" s="498">
        <v>2016</v>
      </c>
      <c r="J6" s="498">
        <v>2017</v>
      </c>
      <c r="K6" s="498">
        <v>2018</v>
      </c>
      <c r="L6" s="498">
        <v>2019</v>
      </c>
      <c r="M6" s="498">
        <v>2020</v>
      </c>
    </row>
    <row r="7" spans="1:13">
      <c r="B7" s="3" t="s">
        <v>51</v>
      </c>
      <c r="C7" s="486" t="s">
        <v>114</v>
      </c>
      <c r="D7" s="486" t="s">
        <v>115</v>
      </c>
      <c r="E7" s="486" t="s">
        <v>116</v>
      </c>
      <c r="F7" s="486" t="s">
        <v>117</v>
      </c>
      <c r="G7" s="486" t="s">
        <v>118</v>
      </c>
      <c r="H7" s="486" t="s">
        <v>119</v>
      </c>
      <c r="I7" s="486" t="s">
        <v>120</v>
      </c>
      <c r="J7" s="486" t="s">
        <v>121</v>
      </c>
      <c r="K7" s="486" t="s">
        <v>122</v>
      </c>
      <c r="L7" s="486" t="s">
        <v>123</v>
      </c>
      <c r="M7" s="486" t="s">
        <v>124</v>
      </c>
    </row>
    <row r="8" spans="1:13">
      <c r="B8" s="3" t="s">
        <v>56</v>
      </c>
      <c r="C8" s="486" t="s">
        <v>125</v>
      </c>
      <c r="D8" s="486"/>
      <c r="E8" s="486" t="s">
        <v>126</v>
      </c>
      <c r="F8" s="486" t="s">
        <v>127</v>
      </c>
      <c r="G8" s="486" t="s">
        <v>128</v>
      </c>
      <c r="H8" s="486" t="s">
        <v>129</v>
      </c>
      <c r="I8" s="486" t="s">
        <v>130</v>
      </c>
      <c r="J8" s="486" t="s">
        <v>131</v>
      </c>
      <c r="K8" s="486" t="s">
        <v>132</v>
      </c>
      <c r="L8" s="486" t="s">
        <v>133</v>
      </c>
      <c r="M8" s="486" t="s">
        <v>134</v>
      </c>
    </row>
    <row r="9" spans="1:13">
      <c r="B9" s="3" t="s">
        <v>58</v>
      </c>
      <c r="C9" s="486" t="s">
        <v>135</v>
      </c>
      <c r="D9" s="486" t="s">
        <v>136</v>
      </c>
      <c r="E9" s="486" t="s">
        <v>137</v>
      </c>
      <c r="F9" s="486" t="s">
        <v>116</v>
      </c>
      <c r="G9" s="486" t="s">
        <v>138</v>
      </c>
      <c r="H9" s="486" t="s">
        <v>139</v>
      </c>
      <c r="I9" s="486" t="s">
        <v>140</v>
      </c>
      <c r="J9" s="486" t="s">
        <v>141</v>
      </c>
      <c r="K9" s="486" t="s">
        <v>142</v>
      </c>
      <c r="L9" s="486" t="s">
        <v>143</v>
      </c>
      <c r="M9" s="486" t="s">
        <v>144</v>
      </c>
    </row>
    <row r="10" spans="1:13">
      <c r="B10" s="3" t="s">
        <v>110</v>
      </c>
      <c r="C10" s="486" t="s">
        <v>145</v>
      </c>
      <c r="D10" s="486" t="s">
        <v>146</v>
      </c>
      <c r="E10" s="486" t="s">
        <v>147</v>
      </c>
      <c r="F10" s="486" t="s">
        <v>148</v>
      </c>
      <c r="G10" s="486" t="s">
        <v>149</v>
      </c>
      <c r="H10" s="486" t="s">
        <v>150</v>
      </c>
      <c r="I10" s="486" t="s">
        <v>151</v>
      </c>
      <c r="J10" s="486" t="s">
        <v>152</v>
      </c>
      <c r="K10" s="486" t="s">
        <v>153</v>
      </c>
      <c r="L10" s="486" t="s">
        <v>154</v>
      </c>
      <c r="M10" s="486">
        <v>883</v>
      </c>
    </row>
    <row r="11" spans="1:13">
      <c r="B11" s="3" t="s">
        <v>57</v>
      </c>
      <c r="C11" s="486" t="s">
        <v>155</v>
      </c>
      <c r="D11" s="486" t="s">
        <v>156</v>
      </c>
      <c r="E11" s="486" t="s">
        <v>157</v>
      </c>
      <c r="F11" s="486" t="s">
        <v>158</v>
      </c>
      <c r="G11" s="486" t="s">
        <v>159</v>
      </c>
      <c r="H11" s="486" t="s">
        <v>160</v>
      </c>
      <c r="I11" s="486" t="s">
        <v>161</v>
      </c>
      <c r="J11" s="486" t="s">
        <v>162</v>
      </c>
      <c r="K11" s="486" t="s">
        <v>163</v>
      </c>
      <c r="L11" s="486" t="s">
        <v>164</v>
      </c>
      <c r="M11" s="486">
        <v>3185</v>
      </c>
    </row>
    <row r="12" spans="1:13">
      <c r="B12" s="3" t="s">
        <v>55</v>
      </c>
      <c r="C12" s="486">
        <v>1971</v>
      </c>
      <c r="D12" s="486" t="s">
        <v>165</v>
      </c>
      <c r="E12" s="486" t="s">
        <v>166</v>
      </c>
      <c r="F12" s="486" t="s">
        <v>167</v>
      </c>
      <c r="G12" s="486" t="s">
        <v>168</v>
      </c>
      <c r="H12" s="486" t="s">
        <v>169</v>
      </c>
      <c r="I12" s="486" t="s">
        <v>170</v>
      </c>
      <c r="J12" s="486" t="s">
        <v>171</v>
      </c>
      <c r="K12" s="486" t="s">
        <v>172</v>
      </c>
      <c r="L12" s="486" t="s">
        <v>173</v>
      </c>
      <c r="M12" s="486" t="s">
        <v>174</v>
      </c>
    </row>
    <row r="13" spans="1:13">
      <c r="B13" s="3" t="s">
        <v>59</v>
      </c>
      <c r="C13" s="486" t="s">
        <v>175</v>
      </c>
      <c r="D13" s="486" t="s">
        <v>176</v>
      </c>
      <c r="E13" s="486" t="s">
        <v>177</v>
      </c>
      <c r="F13" s="486" t="s">
        <v>178</v>
      </c>
      <c r="G13" s="486" t="s">
        <v>179</v>
      </c>
      <c r="H13" s="486" t="s">
        <v>180</v>
      </c>
      <c r="I13" s="486" t="s">
        <v>181</v>
      </c>
      <c r="J13" s="486" t="s">
        <v>182</v>
      </c>
      <c r="K13" s="486" t="s">
        <v>183</v>
      </c>
      <c r="L13" s="486" t="s">
        <v>184</v>
      </c>
      <c r="M13" s="486" t="s">
        <v>185</v>
      </c>
    </row>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7FBE8-0463-444B-857C-EBFD5B141A87}">
  <sheetPr codeName="Sheet10">
    <tabColor rgb="FFD6D6D6"/>
  </sheetPr>
  <dimension ref="A1:W20"/>
  <sheetViews>
    <sheetView showGridLines="0" zoomScale="85" zoomScaleNormal="85" workbookViewId="0">
      <selection activeCell="D14" sqref="D14"/>
    </sheetView>
  </sheetViews>
  <sheetFormatPr defaultColWidth="9.140625" defaultRowHeight="14.25"/>
  <cols>
    <col min="1" max="1" width="9.140625" style="3"/>
    <col min="2" max="2" width="34.42578125" style="3" bestFit="1" customWidth="1"/>
    <col min="3" max="15" width="9.140625" style="3"/>
    <col min="16" max="16" width="18.28515625" style="3" customWidth="1"/>
    <col min="17" max="16384" width="9.140625" style="3"/>
  </cols>
  <sheetData>
    <row r="1" spans="1:18" ht="15">
      <c r="A1" s="10" t="s">
        <v>186</v>
      </c>
    </row>
    <row r="2" spans="1:18" ht="31.5" customHeight="1">
      <c r="B2" s="4"/>
    </row>
    <row r="4" spans="1:18" ht="40.9" customHeight="1">
      <c r="B4" s="17" t="s">
        <v>187</v>
      </c>
    </row>
    <row r="5" spans="1:18" ht="40.9" customHeight="1">
      <c r="B5" s="17"/>
    </row>
    <row r="6" spans="1:18" ht="15">
      <c r="B6" s="10" t="s">
        <v>188</v>
      </c>
      <c r="C6" s="498">
        <v>2010</v>
      </c>
      <c r="D6" s="498">
        <v>2011</v>
      </c>
      <c r="E6" s="498">
        <v>2012</v>
      </c>
      <c r="F6" s="498">
        <v>2013</v>
      </c>
      <c r="G6" s="498">
        <v>2014</v>
      </c>
      <c r="H6" s="498">
        <v>2015</v>
      </c>
      <c r="I6" s="498">
        <v>2016</v>
      </c>
      <c r="J6" s="498">
        <v>2017</v>
      </c>
      <c r="K6" s="498">
        <v>2018</v>
      </c>
      <c r="L6" s="498">
        <v>2019</v>
      </c>
      <c r="M6" s="498">
        <v>2020</v>
      </c>
    </row>
    <row r="7" spans="1:18">
      <c r="B7" s="3" t="s">
        <v>51</v>
      </c>
      <c r="C7" s="179">
        <v>0.71735930324208619</v>
      </c>
      <c r="D7" s="179">
        <v>0.68112069627914584</v>
      </c>
      <c r="E7" s="179">
        <v>0.64481092706133547</v>
      </c>
      <c r="F7" s="179">
        <v>0.74289733177319572</v>
      </c>
      <c r="G7" s="179">
        <v>0.74691259975634572</v>
      </c>
      <c r="H7" s="179">
        <v>0.75458247691765989</v>
      </c>
      <c r="I7" s="179">
        <v>0.67171453241379442</v>
      </c>
      <c r="J7" s="179">
        <v>0.85753320312500003</v>
      </c>
      <c r="K7" s="179">
        <v>0.76383337086264469</v>
      </c>
      <c r="L7" s="179">
        <v>0.69971530593221254</v>
      </c>
      <c r="M7" s="179">
        <v>0.70276108335048271</v>
      </c>
    </row>
    <row r="8" spans="1:18">
      <c r="B8" s="3" t="s">
        <v>56</v>
      </c>
      <c r="C8" s="179">
        <v>0.8697217328605199</v>
      </c>
      <c r="D8" s="179"/>
      <c r="E8" s="179">
        <v>0.8331891351143601</v>
      </c>
      <c r="F8" s="179">
        <v>0.82412804923101191</v>
      </c>
      <c r="G8" s="179">
        <v>0.84132111342351712</v>
      </c>
      <c r="H8" s="179">
        <v>0.88959525395602446</v>
      </c>
      <c r="I8" s="179">
        <v>0.84855664379209372</v>
      </c>
      <c r="J8" s="179">
        <v>0.80983888459410902</v>
      </c>
      <c r="K8" s="179">
        <v>0.85376000515121675</v>
      </c>
      <c r="L8" s="179">
        <v>0.79416837298534237</v>
      </c>
      <c r="M8" s="179">
        <v>0.82582143204119307</v>
      </c>
    </row>
    <row r="9" spans="1:18">
      <c r="B9" s="3" t="s">
        <v>58</v>
      </c>
      <c r="C9" s="179">
        <v>0.43919061314196356</v>
      </c>
      <c r="D9" s="179">
        <v>0.44143326922891502</v>
      </c>
      <c r="E9" s="179">
        <v>0.45776375683645659</v>
      </c>
      <c r="F9" s="179">
        <v>0.50011761354595596</v>
      </c>
      <c r="G9" s="179">
        <v>0.49183141050567003</v>
      </c>
      <c r="H9" s="179">
        <v>0.50627338341350614</v>
      </c>
      <c r="I9" s="179">
        <v>0.50375010666620157</v>
      </c>
      <c r="J9" s="179">
        <v>0.46965162919524517</v>
      </c>
      <c r="K9" s="179">
        <v>0.45501439324882209</v>
      </c>
      <c r="L9" s="179">
        <v>0.48378530804696901</v>
      </c>
      <c r="M9" s="179">
        <v>0.45544133474768267</v>
      </c>
    </row>
    <row r="10" spans="1:18">
      <c r="B10" s="3" t="s">
        <v>110</v>
      </c>
      <c r="C10" s="179">
        <v>0.13790043242524452</v>
      </c>
      <c r="D10" s="179">
        <v>0.15197354061446497</v>
      </c>
      <c r="E10" s="179">
        <v>0.15109348530594532</v>
      </c>
      <c r="F10" s="179">
        <v>0.16436965567428</v>
      </c>
      <c r="G10" s="179">
        <v>0.16554590387326282</v>
      </c>
      <c r="H10" s="179">
        <v>0.16511410145792335</v>
      </c>
      <c r="I10" s="179">
        <v>0.16710686043097039</v>
      </c>
      <c r="J10" s="179">
        <v>0.17549429373754608</v>
      </c>
      <c r="K10" s="179">
        <v>0.17902890529585405</v>
      </c>
      <c r="L10" s="179">
        <v>0.1750709327247971</v>
      </c>
      <c r="M10" s="179">
        <v>0.16080594604311843</v>
      </c>
    </row>
    <row r="11" spans="1:18">
      <c r="B11" s="3" t="s">
        <v>57</v>
      </c>
      <c r="C11" s="179">
        <v>0.37915981220007394</v>
      </c>
      <c r="D11" s="179">
        <v>0.38137546356422708</v>
      </c>
      <c r="E11" s="179">
        <v>0.39866695349034953</v>
      </c>
      <c r="F11" s="179">
        <v>0.45045551898178621</v>
      </c>
      <c r="G11" s="179">
        <v>0.35055693688763351</v>
      </c>
      <c r="H11" s="179">
        <v>0.4187359997584591</v>
      </c>
      <c r="I11" s="179">
        <v>0.39706811556782262</v>
      </c>
      <c r="J11" s="179">
        <v>0.44734565121432934</v>
      </c>
      <c r="K11" s="179">
        <v>0.43143061623455775</v>
      </c>
      <c r="L11" s="179">
        <v>0.42312789379290328</v>
      </c>
      <c r="M11" s="179">
        <v>0.40049753996826537</v>
      </c>
    </row>
    <row r="12" spans="1:18">
      <c r="B12" s="3" t="s">
        <v>55</v>
      </c>
      <c r="C12" s="179">
        <v>0.27123593284933317</v>
      </c>
      <c r="D12" s="179">
        <v>0.27566319992593535</v>
      </c>
      <c r="E12" s="179">
        <v>0.28460049729572451</v>
      </c>
      <c r="F12" s="179">
        <v>0.26930835892221522</v>
      </c>
      <c r="G12" s="179">
        <v>0.287982667187488</v>
      </c>
      <c r="H12" s="179">
        <v>0.29093281807246063</v>
      </c>
      <c r="I12" s="179">
        <v>0.30568147300543747</v>
      </c>
      <c r="J12" s="179">
        <v>0.32335616244269955</v>
      </c>
      <c r="K12" s="179">
        <v>0.33983605496838437</v>
      </c>
      <c r="L12" s="179">
        <v>0.35558489481828714</v>
      </c>
      <c r="M12" s="179">
        <v>0.35526660529553628</v>
      </c>
    </row>
    <row r="13" spans="1:18">
      <c r="B13" s="3" t="s">
        <v>59</v>
      </c>
      <c r="C13" s="179">
        <v>0.29983386253731342</v>
      </c>
      <c r="D13" s="179">
        <v>0.35456405203234731</v>
      </c>
      <c r="E13" s="179">
        <v>0.27356392199501245</v>
      </c>
      <c r="F13" s="179">
        <v>0.30987574570370374</v>
      </c>
      <c r="G13" s="179">
        <v>0.28538481245290126</v>
      </c>
      <c r="H13" s="179">
        <v>0.40410703846153845</v>
      </c>
      <c r="I13" s="179">
        <v>0.36183271746968204</v>
      </c>
      <c r="J13" s="179">
        <v>0.38585996933333333</v>
      </c>
      <c r="K13" s="179">
        <v>0.45098039205882356</v>
      </c>
      <c r="L13" s="179">
        <v>0.36878446295952783</v>
      </c>
      <c r="M13" s="179">
        <v>0.41933028933333333</v>
      </c>
    </row>
    <row r="15" spans="1:18" ht="15">
      <c r="R15" s="10" t="s">
        <v>189</v>
      </c>
    </row>
    <row r="17" spans="16:23" ht="174" customHeight="1">
      <c r="Q17" s="375" t="s">
        <v>51</v>
      </c>
      <c r="R17" s="375" t="s">
        <v>56</v>
      </c>
      <c r="S17" s="375" t="s">
        <v>58</v>
      </c>
      <c r="T17" s="375" t="s">
        <v>110</v>
      </c>
      <c r="U17" s="375" t="s">
        <v>59</v>
      </c>
      <c r="V17" s="375" t="s">
        <v>57</v>
      </c>
      <c r="W17" s="375" t="s">
        <v>55</v>
      </c>
    </row>
    <row r="18" spans="16:23">
      <c r="P18" s="3" t="s">
        <v>52</v>
      </c>
      <c r="Q18" s="60">
        <v>0.51135920852359207</v>
      </c>
      <c r="R18" s="60">
        <v>0.76050000000000006</v>
      </c>
      <c r="S18" s="60">
        <v>0.29058504455637352</v>
      </c>
      <c r="T18" s="60">
        <v>9.9000000000000005E-2</v>
      </c>
      <c r="U18" s="60">
        <v>0.40251141554999997</v>
      </c>
      <c r="V18" s="60">
        <v>0.33323599999999998</v>
      </c>
      <c r="W18" s="60">
        <v>0.26908877174080348</v>
      </c>
    </row>
    <row r="19" spans="16:23">
      <c r="P19" s="3" t="s">
        <v>53</v>
      </c>
      <c r="Q19" s="60">
        <v>0.70276108335048271</v>
      </c>
      <c r="R19" s="60">
        <v>0.82582143204119307</v>
      </c>
      <c r="S19" s="60">
        <v>0.45544133474768267</v>
      </c>
      <c r="T19" s="60">
        <v>0.16080594604311843</v>
      </c>
      <c r="U19" s="60">
        <v>0.41933028933333333</v>
      </c>
      <c r="V19" s="60">
        <v>0.40049753996826537</v>
      </c>
      <c r="W19" s="60">
        <v>0.35548139771001808</v>
      </c>
    </row>
    <row r="20" spans="16:23">
      <c r="P20" s="3" t="s">
        <v>54</v>
      </c>
      <c r="Q20" s="60">
        <v>0.876476407914764</v>
      </c>
      <c r="R20" s="60">
        <v>0.91210730593607303</v>
      </c>
      <c r="S20" s="60">
        <v>0.74578403902034052</v>
      </c>
      <c r="T20" s="60">
        <v>0.20820000000000002</v>
      </c>
      <c r="U20" s="60">
        <v>0.45593607344999998</v>
      </c>
      <c r="V20" s="60">
        <v>0.4681691776140226</v>
      </c>
      <c r="W20" s="60">
        <v>0.52</v>
      </c>
    </row>
  </sheetData>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FD09B-FDC2-4D0D-8584-BE347EFF5B5E}">
  <sheetPr codeName="Sheet11"/>
  <dimension ref="A1:S17"/>
  <sheetViews>
    <sheetView showGridLines="0" zoomScale="85" zoomScaleNormal="85" workbookViewId="0">
      <selection activeCell="C10" sqref="C10:M13"/>
    </sheetView>
  </sheetViews>
  <sheetFormatPr defaultColWidth="9.140625" defaultRowHeight="14.25"/>
  <cols>
    <col min="1" max="1" width="9.140625" style="3"/>
    <col min="2" max="2" width="34.42578125" style="3" bestFit="1" customWidth="1"/>
    <col min="3" max="16384" width="9.140625" style="3"/>
  </cols>
  <sheetData>
    <row r="1" spans="1:19" ht="15">
      <c r="A1" s="10" t="s">
        <v>190</v>
      </c>
    </row>
    <row r="2" spans="1:19" ht="31.5" customHeight="1">
      <c r="B2" s="4"/>
    </row>
    <row r="4" spans="1:19" ht="40.9" customHeight="1">
      <c r="B4" s="17" t="s">
        <v>191</v>
      </c>
    </row>
    <row r="5" spans="1:19" ht="40.9" customHeight="1">
      <c r="B5" s="17"/>
    </row>
    <row r="6" spans="1:19" ht="15">
      <c r="B6" s="10" t="s">
        <v>192</v>
      </c>
      <c r="C6" s="498">
        <v>2010</v>
      </c>
      <c r="D6" s="498">
        <v>2011</v>
      </c>
      <c r="E6" s="498">
        <v>2012</v>
      </c>
      <c r="F6" s="498">
        <v>2013</v>
      </c>
      <c r="G6" s="498">
        <v>2014</v>
      </c>
      <c r="H6" s="498">
        <v>2015</v>
      </c>
      <c r="I6" s="498">
        <v>2016</v>
      </c>
      <c r="J6" s="498">
        <v>2017</v>
      </c>
      <c r="K6" s="498">
        <v>2018</v>
      </c>
      <c r="L6" s="498">
        <v>2019</v>
      </c>
      <c r="M6" s="498">
        <v>2020</v>
      </c>
      <c r="R6" s="498" t="s">
        <v>68</v>
      </c>
      <c r="S6" s="498" t="s">
        <v>69</v>
      </c>
    </row>
    <row r="7" spans="1:19">
      <c r="B7" s="376" t="s">
        <v>51</v>
      </c>
      <c r="C7" s="377">
        <v>7.6240758645224879E-2</v>
      </c>
      <c r="D7" s="377">
        <v>5.5826596913883551E-2</v>
      </c>
      <c r="E7" s="377">
        <v>6.1336199386015262E-2</v>
      </c>
      <c r="F7" s="377">
        <v>8.1978079686844674E-2</v>
      </c>
      <c r="G7" s="377">
        <v>8.2790324925695297E-2</v>
      </c>
      <c r="H7" s="377">
        <v>7.3641131111767053E-2</v>
      </c>
      <c r="I7" s="377">
        <v>7.2531947423841392E-2</v>
      </c>
      <c r="J7" s="377">
        <v>7.3038012228264684E-2</v>
      </c>
      <c r="K7" s="377">
        <v>5.7047925962225313E-2</v>
      </c>
      <c r="L7" s="377">
        <v>6.6273064086274924E-2</v>
      </c>
      <c r="M7" s="377">
        <v>7.6226919491865913E-2</v>
      </c>
      <c r="P7" s="376" t="s">
        <v>193</v>
      </c>
      <c r="R7" s="3">
        <v>5.5E-2</v>
      </c>
      <c r="S7" s="3">
        <v>0.14799999999999999</v>
      </c>
    </row>
    <row r="8" spans="1:19" ht="15">
      <c r="B8" s="376" t="s">
        <v>56</v>
      </c>
      <c r="C8" s="377">
        <v>4.9197375086980161E-2</v>
      </c>
      <c r="D8" s="31"/>
      <c r="E8" s="377">
        <v>8.5369196294270755E-2</v>
      </c>
      <c r="F8" s="377">
        <v>6.472720146417256E-2</v>
      </c>
      <c r="G8" s="377">
        <v>6.6589453953876748E-2</v>
      </c>
      <c r="H8" s="377">
        <v>6.0658528183834555E-2</v>
      </c>
      <c r="I8" s="377">
        <v>7.0609685669469069E-2</v>
      </c>
      <c r="J8" s="377">
        <v>7.4810588613747314E-2</v>
      </c>
      <c r="K8" s="377">
        <v>7.2234165437757222E-2</v>
      </c>
      <c r="L8" s="377">
        <v>7.4009656762171153E-2</v>
      </c>
      <c r="M8" s="377">
        <v>7.1091866083730332E-2</v>
      </c>
    </row>
    <row r="9" spans="1:19">
      <c r="B9" s="376" t="s">
        <v>58</v>
      </c>
      <c r="C9" s="377">
        <v>3.7538125746474506E-2</v>
      </c>
      <c r="D9" s="377">
        <v>3.5329830471961532E-2</v>
      </c>
      <c r="E9" s="377">
        <v>3.675142198977259E-2</v>
      </c>
      <c r="F9" s="377">
        <v>4.1091409766924214E-2</v>
      </c>
      <c r="G9" s="377">
        <v>4.1414177278661091E-2</v>
      </c>
      <c r="H9" s="377">
        <v>3.5896272926613293E-2</v>
      </c>
      <c r="I9" s="377">
        <v>4.7945769883388493E-2</v>
      </c>
      <c r="J9" s="377">
        <v>4.8957227544224428E-2</v>
      </c>
      <c r="K9" s="377">
        <v>3.8765356069890053E-2</v>
      </c>
      <c r="L9" s="377">
        <v>4.026606168683363E-2</v>
      </c>
      <c r="M9" s="377">
        <v>4.4441180854594434E-2</v>
      </c>
    </row>
    <row r="10" spans="1:19">
      <c r="B10" s="376" t="s">
        <v>110</v>
      </c>
      <c r="C10" s="377">
        <v>0.38056308291466756</v>
      </c>
      <c r="D10" s="377">
        <v>0.28926074842772603</v>
      </c>
      <c r="E10" s="377">
        <v>0.21746271922163127</v>
      </c>
      <c r="F10" s="377">
        <v>0.16811673194140248</v>
      </c>
      <c r="G10" s="377">
        <v>0.15429437313204111</v>
      </c>
      <c r="H10" s="377">
        <v>0.11730698363122827</v>
      </c>
      <c r="I10" s="377">
        <v>0.10382951464779189</v>
      </c>
      <c r="J10" s="377">
        <v>8.3433463357971749E-2</v>
      </c>
      <c r="K10" s="377">
        <v>7.0430686715098917E-2</v>
      </c>
      <c r="L10" s="377">
        <v>6.0943711014252798E-2</v>
      </c>
      <c r="M10" s="377">
        <v>5.6668638672437981E-2</v>
      </c>
    </row>
    <row r="11" spans="1:19">
      <c r="B11" s="376" t="s">
        <v>57</v>
      </c>
      <c r="C11" s="377">
        <v>0.16161933174824863</v>
      </c>
      <c r="D11" s="377">
        <v>0.17089389809141864</v>
      </c>
      <c r="E11" s="377">
        <v>0.146953775405951</v>
      </c>
      <c r="F11" s="377">
        <v>0.13902277162665408</v>
      </c>
      <c r="G11" s="377">
        <v>0.16533829867729838</v>
      </c>
      <c r="H11" s="377">
        <v>0.14222582578354803</v>
      </c>
      <c r="I11" s="377">
        <v>0.11795724501619775</v>
      </c>
      <c r="J11" s="377">
        <v>0.11354643917089158</v>
      </c>
      <c r="K11" s="377">
        <v>0.11052864474059595</v>
      </c>
      <c r="L11" s="377">
        <v>9.2969652095560795E-2</v>
      </c>
      <c r="M11" s="377">
        <v>8.3778726810344581E-2</v>
      </c>
    </row>
    <row r="12" spans="1:19">
      <c r="B12" s="376" t="s">
        <v>55</v>
      </c>
      <c r="C12" s="377">
        <v>8.9422417917331201E-2</v>
      </c>
      <c r="D12" s="377">
        <v>8.274710766634677E-2</v>
      </c>
      <c r="E12" s="377">
        <v>8.1699116192089041E-2</v>
      </c>
      <c r="F12" s="377">
        <v>7.8789754866490008E-2</v>
      </c>
      <c r="G12" s="377">
        <v>7.1288049725052399E-2</v>
      </c>
      <c r="H12" s="377">
        <v>6.3340906418087567E-2</v>
      </c>
      <c r="I12" s="377">
        <v>5.9980585429540968E-2</v>
      </c>
      <c r="J12" s="377">
        <v>5.7126358540059902E-2</v>
      </c>
      <c r="K12" s="377">
        <v>5.0546209428857763E-2</v>
      </c>
      <c r="L12" s="377">
        <v>4.5132822209583708E-2</v>
      </c>
      <c r="M12" s="377">
        <v>3.9292343699884838E-2</v>
      </c>
    </row>
    <row r="13" spans="1:19">
      <c r="B13" s="376" t="s">
        <v>59</v>
      </c>
      <c r="C13" s="377">
        <v>0.33981949512946735</v>
      </c>
      <c r="D13" s="377">
        <v>0.33570388883695862</v>
      </c>
      <c r="E13" s="377">
        <v>0.33072927368082289</v>
      </c>
      <c r="F13" s="377">
        <v>0.24886617581200213</v>
      </c>
      <c r="G13" s="377">
        <v>0.21738204455243249</v>
      </c>
      <c r="H13" s="377">
        <v>0.22438060357378398</v>
      </c>
      <c r="I13" s="377">
        <v>0.2539570518121731</v>
      </c>
      <c r="J13" s="377">
        <v>0.21564848091232369</v>
      </c>
      <c r="K13" s="377">
        <v>0.15189039251528269</v>
      </c>
      <c r="L13" s="377">
        <v>0.21156502030269589</v>
      </c>
      <c r="M13" s="377">
        <v>0.1083607365689401</v>
      </c>
    </row>
    <row r="17" ht="174" customHeight="1"/>
  </sheetData>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B8F454-4A5E-4E3B-94D6-FC8F16ECF01F}">
  <sheetPr codeName="Sheet12">
    <tabColor rgb="FFD6D6D6"/>
  </sheetPr>
  <dimension ref="A1:AB35"/>
  <sheetViews>
    <sheetView showGridLines="0" zoomScale="55" zoomScaleNormal="55" workbookViewId="0">
      <selection activeCell="C24" sqref="C24:M26"/>
    </sheetView>
  </sheetViews>
  <sheetFormatPr defaultColWidth="9.140625" defaultRowHeight="14.25"/>
  <cols>
    <col min="1" max="1" width="9.140625" style="3"/>
    <col min="2" max="2" width="17.42578125" style="3" bestFit="1" customWidth="1"/>
    <col min="3" max="11" width="16.7109375" style="3" bestFit="1" customWidth="1"/>
    <col min="12" max="14" width="16.7109375" style="3" customWidth="1"/>
    <col min="15" max="25" width="17.85546875" style="3" bestFit="1" customWidth="1"/>
    <col min="26" max="16384" width="9.140625" style="3"/>
  </cols>
  <sheetData>
    <row r="1" spans="1:28" ht="15">
      <c r="A1" s="29" t="s">
        <v>194</v>
      </c>
    </row>
    <row r="3" spans="1:28" ht="15">
      <c r="B3" s="4" t="s">
        <v>61</v>
      </c>
      <c r="F3" s="4"/>
    </row>
    <row r="4" spans="1:28" ht="15">
      <c r="B4" s="4" t="s">
        <v>49</v>
      </c>
    </row>
    <row r="6" spans="1:28" s="4" customFormat="1" ht="15">
      <c r="B6" s="3" t="s">
        <v>62</v>
      </c>
      <c r="C6" s="519" t="s">
        <v>50</v>
      </c>
      <c r="D6" s="519"/>
      <c r="E6" s="519"/>
      <c r="F6" s="519"/>
      <c r="G6" s="519"/>
      <c r="H6" s="519"/>
      <c r="I6" s="519"/>
      <c r="J6" s="519"/>
      <c r="K6" s="519"/>
      <c r="L6" s="519"/>
      <c r="M6" s="519"/>
      <c r="N6" s="519"/>
      <c r="O6" s="519"/>
      <c r="P6" s="519"/>
      <c r="Q6" s="519"/>
      <c r="R6" s="519"/>
      <c r="S6" s="519"/>
      <c r="T6" s="519"/>
      <c r="U6" s="519"/>
      <c r="V6" s="519"/>
      <c r="W6" s="519"/>
      <c r="X6" s="519"/>
      <c r="Y6" s="519"/>
      <c r="Z6" s="519"/>
      <c r="AA6" s="519"/>
      <c r="AB6" s="3"/>
    </row>
    <row r="7" spans="1:28" s="4" customFormat="1" ht="15">
      <c r="B7" s="3" t="s">
        <v>63</v>
      </c>
      <c r="C7" s="519" t="s">
        <v>64</v>
      </c>
      <c r="D7" s="519"/>
      <c r="E7" s="519"/>
      <c r="F7" s="519"/>
      <c r="G7" s="519"/>
      <c r="H7" s="519"/>
      <c r="I7" s="519"/>
      <c r="J7" s="519"/>
      <c r="K7" s="519"/>
      <c r="L7" s="519"/>
      <c r="M7" s="519"/>
      <c r="N7" s="486"/>
      <c r="O7" s="519" t="s">
        <v>65</v>
      </c>
      <c r="P7" s="519"/>
      <c r="Q7" s="519"/>
      <c r="R7" s="519"/>
      <c r="S7" s="519"/>
      <c r="T7" s="519"/>
      <c r="U7" s="519"/>
      <c r="V7" s="519"/>
      <c r="W7" s="519"/>
      <c r="X7" s="519"/>
      <c r="Y7" s="519"/>
      <c r="Z7" s="519"/>
      <c r="AA7" s="519"/>
      <c r="AB7" s="519"/>
    </row>
    <row r="8" spans="1:28" s="4" customFormat="1" ht="15.75">
      <c r="B8" s="10"/>
      <c r="C8" s="498">
        <v>2010</v>
      </c>
      <c r="D8" s="498">
        <v>2011</v>
      </c>
      <c r="E8" s="498">
        <v>2012</v>
      </c>
      <c r="F8" s="498">
        <v>2013</v>
      </c>
      <c r="G8" s="498">
        <v>2014</v>
      </c>
      <c r="H8" s="498">
        <v>2015</v>
      </c>
      <c r="I8" s="498">
        <v>2016</v>
      </c>
      <c r="J8" s="498">
        <v>2017</v>
      </c>
      <c r="K8" s="498">
        <v>2018</v>
      </c>
      <c r="L8" s="498">
        <v>2019</v>
      </c>
      <c r="M8" s="498">
        <v>2020</v>
      </c>
      <c r="N8" s="498"/>
      <c r="O8" s="498">
        <v>2010</v>
      </c>
      <c r="P8" s="498">
        <v>2011</v>
      </c>
      <c r="Q8" s="498">
        <v>2012</v>
      </c>
      <c r="R8" s="498">
        <v>2013</v>
      </c>
      <c r="S8" s="498">
        <v>2014</v>
      </c>
      <c r="T8" s="498">
        <v>2015</v>
      </c>
      <c r="U8" s="498">
        <v>2016</v>
      </c>
      <c r="V8" s="498">
        <v>2017</v>
      </c>
      <c r="W8" s="498">
        <v>2018</v>
      </c>
      <c r="X8" s="498">
        <v>2019</v>
      </c>
      <c r="Y8" s="498">
        <v>2020</v>
      </c>
      <c r="Z8" s="498">
        <v>2021</v>
      </c>
      <c r="AA8" s="498">
        <v>2022</v>
      </c>
      <c r="AB8" s="3"/>
    </row>
    <row r="9" spans="1:28">
      <c r="B9" s="3" t="s">
        <v>52</v>
      </c>
      <c r="C9" s="159">
        <v>0.1896202489577955</v>
      </c>
      <c r="D9" s="159">
        <v>0.16101792068761686</v>
      </c>
      <c r="E9" s="159">
        <v>0.1301292268777981</v>
      </c>
      <c r="F9" s="159">
        <v>0.11488551849677273</v>
      </c>
      <c r="G9" s="159">
        <v>9.2192371377217947E-2</v>
      </c>
      <c r="H9" s="159">
        <v>7.2605655195251015E-2</v>
      </c>
      <c r="I9" s="159">
        <v>6.8900100795366445E-2</v>
      </c>
      <c r="J9" s="159">
        <v>5.0917077009053645E-2</v>
      </c>
      <c r="K9" s="159">
        <v>4.6290397365602122E-2</v>
      </c>
      <c r="L9" s="159">
        <v>4.5745685378188787E-2</v>
      </c>
      <c r="M9" s="159">
        <v>3.9134207883443115E-2</v>
      </c>
      <c r="N9" s="159"/>
      <c r="O9" s="159">
        <v>0.1501945836736239</v>
      </c>
      <c r="P9" s="159">
        <v>0.16750960259846145</v>
      </c>
      <c r="Q9" s="159">
        <v>0.14539833591171752</v>
      </c>
      <c r="R9" s="159">
        <v>0.13111173702857679</v>
      </c>
      <c r="S9" s="159">
        <v>7.5338309315647917E-2</v>
      </c>
      <c r="T9" s="159">
        <v>7.6601723964908927E-2</v>
      </c>
      <c r="U9" s="159">
        <v>6.7939494132830569E-2</v>
      </c>
      <c r="V9" s="159">
        <v>6.6800341212949019E-2</v>
      </c>
      <c r="W9" s="159">
        <v>4.7662160128253778E-2</v>
      </c>
      <c r="X9" s="159">
        <v>4.2014937353238961E-2</v>
      </c>
      <c r="Y9" s="159">
        <v>3.3180560201593309E-2</v>
      </c>
      <c r="Z9" s="486">
        <v>3.0640291891526207E-2</v>
      </c>
      <c r="AA9" s="486">
        <v>2.6980916829781917E-2</v>
      </c>
    </row>
    <row r="10" spans="1:28" ht="14.25" customHeight="1">
      <c r="B10" s="3" t="s">
        <v>53</v>
      </c>
      <c r="C10" s="159">
        <v>0.38056308291466751</v>
      </c>
      <c r="D10" s="159">
        <v>0.28926074842772603</v>
      </c>
      <c r="E10" s="159">
        <v>0.21746271922163146</v>
      </c>
      <c r="F10" s="159">
        <v>0.16811673194140261</v>
      </c>
      <c r="G10" s="159">
        <v>0.15429437313204117</v>
      </c>
      <c r="H10" s="159">
        <v>0.11730698363122832</v>
      </c>
      <c r="I10" s="159">
        <v>0.10382951464779197</v>
      </c>
      <c r="J10" s="159">
        <v>8.3433463357971679E-2</v>
      </c>
      <c r="K10" s="159">
        <v>7.0430686715098972E-2</v>
      </c>
      <c r="L10" s="159">
        <v>6.0934856461213466E-2</v>
      </c>
      <c r="M10" s="159">
        <v>5.6668638672437946E-2</v>
      </c>
      <c r="N10" s="159"/>
      <c r="O10" s="159">
        <v>0.17167841501260106</v>
      </c>
      <c r="P10" s="159">
        <v>0.18801720002163783</v>
      </c>
      <c r="Q10" s="159">
        <v>0.16917400507369507</v>
      </c>
      <c r="R10" s="159">
        <v>0.19717408034202627</v>
      </c>
      <c r="S10" s="159">
        <v>0.15310814238731499</v>
      </c>
      <c r="T10" s="159">
        <v>0.12057981142266565</v>
      </c>
      <c r="U10" s="159">
        <v>9.2232774388883457E-2</v>
      </c>
      <c r="V10" s="159">
        <v>7.9233275935940442E-2</v>
      </c>
      <c r="W10" s="159">
        <v>6.3183468783095637E-2</v>
      </c>
      <c r="X10" s="159">
        <v>5.2255439126706056E-2</v>
      </c>
      <c r="Y10" s="159">
        <v>4.4917986806384286E-2</v>
      </c>
      <c r="Z10" s="486">
        <v>3.9478270133938315E-2</v>
      </c>
      <c r="AA10" s="486">
        <v>3.9679284886845675E-2</v>
      </c>
    </row>
    <row r="11" spans="1:28">
      <c r="B11" s="3" t="s">
        <v>54</v>
      </c>
      <c r="C11" s="159">
        <v>0.51036234671359237</v>
      </c>
      <c r="D11" s="159">
        <v>0.48725807980291247</v>
      </c>
      <c r="E11" s="159">
        <v>0.40688837991630061</v>
      </c>
      <c r="F11" s="159">
        <v>0.35698058495487167</v>
      </c>
      <c r="G11" s="159">
        <v>0.34547705156670666</v>
      </c>
      <c r="H11" s="159">
        <v>0.26822734691266736</v>
      </c>
      <c r="I11" s="159">
        <v>0.24294079437235827</v>
      </c>
      <c r="J11" s="159">
        <v>0.20445493433730796</v>
      </c>
      <c r="K11" s="159">
        <v>0.18730314758981675</v>
      </c>
      <c r="L11" s="159">
        <v>0.16237636623180762</v>
      </c>
      <c r="M11" s="159">
        <v>0.16272303810008057</v>
      </c>
      <c r="N11" s="159"/>
      <c r="O11" s="159">
        <v>0.17837293733756243</v>
      </c>
      <c r="P11" s="159">
        <v>0.28911181162054284</v>
      </c>
      <c r="Q11" s="159">
        <v>0.26187461163843961</v>
      </c>
      <c r="R11" s="159">
        <v>0.43989585655669283</v>
      </c>
      <c r="S11" s="159">
        <v>0.29493706708365158</v>
      </c>
      <c r="T11" s="159">
        <v>0.18328582120558343</v>
      </c>
      <c r="U11" s="159">
        <v>0.18749266033989892</v>
      </c>
      <c r="V11" s="159">
        <v>0.11386360220609586</v>
      </c>
      <c r="W11" s="159">
        <v>9.5893166298421179E-2</v>
      </c>
      <c r="X11" s="159">
        <v>0.10033181990672997</v>
      </c>
      <c r="Y11" s="159">
        <v>7.1958478304473758E-2</v>
      </c>
      <c r="Z11" s="486">
        <v>0.11644864883880433</v>
      </c>
      <c r="AA11" s="486">
        <v>9.7817151599999999E-2</v>
      </c>
    </row>
    <row r="13" spans="1:28" ht="15">
      <c r="B13" s="4" t="s">
        <v>62</v>
      </c>
      <c r="C13" s="519" t="s">
        <v>55</v>
      </c>
      <c r="D13" s="519"/>
      <c r="E13" s="519"/>
      <c r="F13" s="519"/>
      <c r="G13" s="519"/>
      <c r="H13" s="519"/>
      <c r="I13" s="519"/>
      <c r="J13" s="519"/>
      <c r="K13" s="519"/>
      <c r="L13" s="519"/>
      <c r="M13" s="519"/>
      <c r="N13" s="519"/>
      <c r="O13" s="519"/>
      <c r="P13" s="519"/>
      <c r="Q13" s="519"/>
      <c r="R13" s="519"/>
      <c r="S13" s="519"/>
      <c r="T13" s="519"/>
      <c r="U13" s="519"/>
      <c r="V13" s="519"/>
      <c r="W13" s="519"/>
      <c r="X13" s="519"/>
      <c r="Y13" s="519"/>
      <c r="Z13" s="486"/>
      <c r="AA13" s="486"/>
    </row>
    <row r="14" spans="1:28">
      <c r="B14" s="3" t="s">
        <v>63</v>
      </c>
      <c r="C14" s="519" t="s">
        <v>64</v>
      </c>
      <c r="D14" s="519"/>
      <c r="E14" s="519"/>
      <c r="F14" s="519"/>
      <c r="G14" s="519"/>
      <c r="H14" s="519"/>
      <c r="I14" s="519"/>
      <c r="J14" s="519"/>
      <c r="K14" s="519"/>
      <c r="L14" s="519"/>
      <c r="M14" s="519"/>
      <c r="N14" s="486"/>
      <c r="O14" s="519" t="s">
        <v>66</v>
      </c>
      <c r="P14" s="519"/>
      <c r="Q14" s="519"/>
      <c r="R14" s="519"/>
      <c r="S14" s="519"/>
      <c r="T14" s="519"/>
      <c r="U14" s="519"/>
      <c r="V14" s="519"/>
      <c r="W14" s="519"/>
      <c r="X14" s="519"/>
      <c r="Y14" s="519"/>
      <c r="Z14" s="519"/>
      <c r="AA14" s="519"/>
    </row>
    <row r="15" spans="1:28" ht="15">
      <c r="B15" s="10"/>
      <c r="C15" s="498">
        <v>2010</v>
      </c>
      <c r="D15" s="498">
        <v>2011</v>
      </c>
      <c r="E15" s="498">
        <v>2012</v>
      </c>
      <c r="F15" s="498">
        <v>2013</v>
      </c>
      <c r="G15" s="498">
        <v>2014</v>
      </c>
      <c r="H15" s="498">
        <v>2015</v>
      </c>
      <c r="I15" s="498">
        <v>2016</v>
      </c>
      <c r="J15" s="498">
        <v>2017</v>
      </c>
      <c r="K15" s="498">
        <v>2018</v>
      </c>
      <c r="L15" s="498">
        <v>2019</v>
      </c>
      <c r="M15" s="498">
        <v>2020</v>
      </c>
      <c r="N15" s="498"/>
      <c r="O15" s="498">
        <v>2010</v>
      </c>
      <c r="P15" s="498">
        <v>2011</v>
      </c>
      <c r="Q15" s="498">
        <v>2012</v>
      </c>
      <c r="R15" s="498">
        <v>2013</v>
      </c>
      <c r="S15" s="498">
        <v>2014</v>
      </c>
      <c r="T15" s="498">
        <v>2015</v>
      </c>
      <c r="U15" s="498">
        <v>2016</v>
      </c>
      <c r="V15" s="498">
        <v>2017</v>
      </c>
      <c r="W15" s="498">
        <v>2018</v>
      </c>
      <c r="X15" s="498">
        <v>2019</v>
      </c>
      <c r="Y15" s="498">
        <v>2020</v>
      </c>
      <c r="Z15" s="498">
        <v>2021</v>
      </c>
      <c r="AA15" s="498">
        <v>2022</v>
      </c>
    </row>
    <row r="16" spans="1:28">
      <c r="B16" s="3" t="s">
        <v>52</v>
      </c>
      <c r="C16" s="159">
        <v>5.9010349552732808E-2</v>
      </c>
      <c r="D16" s="159">
        <v>5.7116223088929684E-2</v>
      </c>
      <c r="E16" s="159">
        <v>5.7067713948626163E-2</v>
      </c>
      <c r="F16" s="159">
        <v>5.492749109816198E-2</v>
      </c>
      <c r="G16" s="159">
        <v>5.4158310998675449E-2</v>
      </c>
      <c r="H16" s="159">
        <v>4.4561718745305047E-2</v>
      </c>
      <c r="I16" s="159">
        <v>4.2177236591368121E-2</v>
      </c>
      <c r="J16" s="159">
        <v>4.0761547418066459E-2</v>
      </c>
      <c r="K16" s="159">
        <v>3.6003972224441773E-2</v>
      </c>
      <c r="L16" s="159">
        <v>3.3140702748278218E-2</v>
      </c>
      <c r="M16" s="159">
        <v>2.8794926501615862E-2</v>
      </c>
      <c r="N16" s="159"/>
      <c r="O16" s="159">
        <v>5.502184367556702E-2</v>
      </c>
      <c r="P16" s="159">
        <v>7.2384409501694655E-2</v>
      </c>
      <c r="Q16" s="159">
        <v>7.5032859374066618E-2</v>
      </c>
      <c r="R16" s="159">
        <v>6.9199513069585689E-2</v>
      </c>
      <c r="S16" s="159">
        <v>5.1918592700014671E-2</v>
      </c>
      <c r="T16" s="159">
        <v>4.442865266417078E-2</v>
      </c>
      <c r="U16" s="159">
        <v>4.7342530123200818E-2</v>
      </c>
      <c r="V16" s="159">
        <v>4.7395096583230954E-2</v>
      </c>
      <c r="W16" s="159">
        <v>3.6183440809929988E-2</v>
      </c>
      <c r="X16" s="159">
        <v>3.0640151847967621E-2</v>
      </c>
      <c r="Y16" s="159">
        <v>3.2138259255914986E-2</v>
      </c>
      <c r="Z16" s="486">
        <v>2.7245109162868958E-2</v>
      </c>
      <c r="AA16" s="486">
        <v>3.6894860542650662E-2</v>
      </c>
    </row>
    <row r="17" spans="2:28">
      <c r="B17" s="3" t="s">
        <v>53</v>
      </c>
      <c r="C17" s="159">
        <v>8.9422417917331132E-2</v>
      </c>
      <c r="D17" s="159">
        <v>8.2747107666346784E-2</v>
      </c>
      <c r="E17" s="159">
        <v>8.1699116192089194E-2</v>
      </c>
      <c r="F17" s="159">
        <v>7.8789754866490036E-2</v>
      </c>
      <c r="G17" s="159">
        <v>7.1288049725052413E-2</v>
      </c>
      <c r="H17" s="159">
        <v>6.3340906418087539E-2</v>
      </c>
      <c r="I17" s="159">
        <v>5.998058542954092E-2</v>
      </c>
      <c r="J17" s="159">
        <v>5.7126358540059929E-2</v>
      </c>
      <c r="K17" s="159">
        <v>5.054620942885777E-2</v>
      </c>
      <c r="L17" s="159">
        <v>4.5132822209583631E-2</v>
      </c>
      <c r="M17" s="159">
        <v>3.9292343699884859E-2</v>
      </c>
      <c r="N17" s="159"/>
      <c r="O17" s="159">
        <v>8.2812856640420388E-2</v>
      </c>
      <c r="P17" s="159">
        <v>0.10893281268922823</v>
      </c>
      <c r="Q17" s="159">
        <v>0.10592528594741271</v>
      </c>
      <c r="R17" s="159">
        <v>9.0500308745788377E-2</v>
      </c>
      <c r="S17" s="159">
        <v>7.8609996496200402E-2</v>
      </c>
      <c r="T17" s="159">
        <v>7.4487637321888206E-2</v>
      </c>
      <c r="U17" s="159">
        <v>6.4529053022215385E-2</v>
      </c>
      <c r="V17" s="159">
        <v>5.7196352047457912E-2</v>
      </c>
      <c r="W17" s="159">
        <v>5.7815995289513041E-2</v>
      </c>
      <c r="X17" s="159">
        <v>5.9861870036796605E-2</v>
      </c>
      <c r="Y17" s="159">
        <v>4.4399697666017222E-2</v>
      </c>
      <c r="Z17" s="446">
        <v>4.337814406593845E-2</v>
      </c>
      <c r="AA17" s="446">
        <v>4.4457405583385082E-2</v>
      </c>
    </row>
    <row r="18" spans="2:28">
      <c r="B18" s="3" t="s">
        <v>54</v>
      </c>
      <c r="C18" s="159">
        <v>0.12184282053285822</v>
      </c>
      <c r="D18" s="159">
        <v>0.12458481543845394</v>
      </c>
      <c r="E18" s="159">
        <v>0.10863339556912988</v>
      </c>
      <c r="F18" s="159">
        <v>0.1169102969542592</v>
      </c>
      <c r="G18" s="159">
        <v>0.11526594188602096</v>
      </c>
      <c r="H18" s="159">
        <v>0.11613937620303647</v>
      </c>
      <c r="I18" s="159">
        <v>0.1010996290603063</v>
      </c>
      <c r="J18" s="159">
        <v>0.10207233653197018</v>
      </c>
      <c r="K18" s="159">
        <v>8.7661616133259568E-2</v>
      </c>
      <c r="L18" s="159">
        <v>9.1222399516314182E-2</v>
      </c>
      <c r="M18" s="159">
        <v>6.8698465400478859E-2</v>
      </c>
      <c r="N18" s="159"/>
      <c r="O18" s="159">
        <v>0.10634292021192188</v>
      </c>
      <c r="P18" s="159">
        <v>0.1419186057609623</v>
      </c>
      <c r="Q18" s="159">
        <v>0.1598055761688317</v>
      </c>
      <c r="R18" s="159">
        <v>0.14146349752530421</v>
      </c>
      <c r="S18" s="159">
        <v>0.14788953567642993</v>
      </c>
      <c r="T18" s="159">
        <v>0.14503586357063938</v>
      </c>
      <c r="U18" s="159">
        <v>0.12809925823521057</v>
      </c>
      <c r="V18" s="159">
        <v>0.16491732944450735</v>
      </c>
      <c r="W18" s="159">
        <v>0.11017302175786943</v>
      </c>
      <c r="X18" s="159">
        <v>8.5565917738924219E-2</v>
      </c>
      <c r="Y18" s="159">
        <v>0.10033181990672997</v>
      </c>
      <c r="Z18" s="486">
        <v>6.8766870644257627E-2</v>
      </c>
      <c r="AA18" s="486">
        <v>6.4091124999999985E-2</v>
      </c>
    </row>
    <row r="21" spans="2:28" s="4" customFormat="1" ht="15">
      <c r="B21" s="3" t="s">
        <v>62</v>
      </c>
      <c r="C21" s="520" t="s">
        <v>57</v>
      </c>
      <c r="D21" s="520"/>
      <c r="E21" s="520"/>
      <c r="F21" s="520"/>
      <c r="G21" s="520"/>
      <c r="H21" s="520"/>
      <c r="I21" s="520"/>
      <c r="J21" s="520"/>
      <c r="K21" s="520"/>
      <c r="L21" s="520"/>
      <c r="M21" s="520"/>
      <c r="N21" s="520"/>
      <c r="O21" s="520"/>
      <c r="P21" s="520"/>
      <c r="Q21" s="520"/>
      <c r="R21" s="520"/>
      <c r="S21" s="3"/>
      <c r="T21" s="3"/>
      <c r="U21" s="3"/>
      <c r="V21" s="3"/>
      <c r="W21" s="3"/>
      <c r="X21" s="3"/>
      <c r="Y21" s="3"/>
      <c r="Z21" s="3"/>
      <c r="AA21" s="3"/>
      <c r="AB21" s="3"/>
    </row>
    <row r="22" spans="2:28" s="4" customFormat="1" ht="15">
      <c r="B22" s="3" t="s">
        <v>63</v>
      </c>
      <c r="C22" s="519" t="s">
        <v>64</v>
      </c>
      <c r="D22" s="519"/>
      <c r="E22" s="519"/>
      <c r="F22" s="519"/>
      <c r="G22" s="519"/>
      <c r="H22" s="519"/>
      <c r="I22" s="519"/>
      <c r="J22" s="519"/>
      <c r="K22" s="519"/>
      <c r="L22" s="519"/>
      <c r="M22" s="519"/>
      <c r="N22" s="486"/>
      <c r="O22" s="519" t="s">
        <v>66</v>
      </c>
      <c r="P22" s="519"/>
      <c r="Q22" s="519"/>
      <c r="R22" s="519"/>
      <c r="S22" s="3"/>
      <c r="T22" s="3"/>
      <c r="U22" s="3"/>
      <c r="V22" s="3"/>
      <c r="W22" s="3"/>
      <c r="X22" s="3"/>
      <c r="Y22" s="3"/>
      <c r="Z22" s="3"/>
      <c r="AA22" s="3"/>
      <c r="AB22" s="3"/>
    </row>
    <row r="23" spans="2:28" ht="15">
      <c r="B23" s="10"/>
      <c r="C23" s="498">
        <v>2010</v>
      </c>
      <c r="D23" s="498">
        <v>2011</v>
      </c>
      <c r="E23" s="498">
        <v>2012</v>
      </c>
      <c r="F23" s="498">
        <v>2013</v>
      </c>
      <c r="G23" s="498">
        <v>2014</v>
      </c>
      <c r="H23" s="498">
        <v>2015</v>
      </c>
      <c r="I23" s="498">
        <v>2016</v>
      </c>
      <c r="J23" s="498">
        <v>2017</v>
      </c>
      <c r="K23" s="498">
        <v>2018</v>
      </c>
      <c r="L23" s="498">
        <v>2019</v>
      </c>
      <c r="M23" s="498">
        <v>2020</v>
      </c>
      <c r="N23" s="498"/>
      <c r="O23" s="498"/>
      <c r="P23" s="498">
        <v>2021</v>
      </c>
      <c r="Q23" s="498">
        <v>2022</v>
      </c>
      <c r="R23" s="498">
        <v>2023</v>
      </c>
    </row>
    <row r="24" spans="2:28">
      <c r="B24" s="3" t="s">
        <v>52</v>
      </c>
      <c r="C24" s="159">
        <v>0.11379174077713725</v>
      </c>
      <c r="D24" s="159">
        <v>0.11162393026448211</v>
      </c>
      <c r="E24" s="159">
        <v>0.1078660481502158</v>
      </c>
      <c r="F24" s="159">
        <v>9.2416410312694236E-2</v>
      </c>
      <c r="G24" s="159">
        <v>0.12467592891104905</v>
      </c>
      <c r="H24" s="159">
        <v>0.10485634235888265</v>
      </c>
      <c r="I24" s="159">
        <v>9.9001380537148992E-2</v>
      </c>
      <c r="J24" s="159">
        <v>9.6239005473089223E-2</v>
      </c>
      <c r="K24" s="159">
        <v>7.8448557562568549E-2</v>
      </c>
      <c r="L24" s="159">
        <v>7.7107653467604065E-2</v>
      </c>
      <c r="M24" s="159">
        <v>6.5645094923894254E-2</v>
      </c>
      <c r="N24" s="159"/>
      <c r="O24" s="159"/>
      <c r="P24" s="159">
        <v>5.4724647694603917E-2</v>
      </c>
      <c r="Q24" s="159">
        <v>6.0720457800000002E-2</v>
      </c>
      <c r="R24" s="159">
        <v>5.6171103562481076E-2</v>
      </c>
    </row>
    <row r="25" spans="2:28">
      <c r="B25" s="3" t="s">
        <v>53</v>
      </c>
      <c r="C25" s="159">
        <v>0.16161933174824863</v>
      </c>
      <c r="D25" s="159">
        <v>0.17089389809141864</v>
      </c>
      <c r="E25" s="159">
        <v>0.14695377540595095</v>
      </c>
      <c r="F25" s="159">
        <v>0.13902277162665408</v>
      </c>
      <c r="G25" s="159">
        <v>0.16533829867729838</v>
      </c>
      <c r="H25" s="159">
        <v>0.14222582578354803</v>
      </c>
      <c r="I25" s="159">
        <v>0.11795724501619775</v>
      </c>
      <c r="J25" s="159">
        <v>0.11354643917089155</v>
      </c>
      <c r="K25" s="159">
        <v>0.11052864474059595</v>
      </c>
      <c r="L25" s="159">
        <v>9.2969652095560837E-2</v>
      </c>
      <c r="M25" s="159">
        <v>8.4484487655895626E-2</v>
      </c>
      <c r="N25" s="159"/>
      <c r="O25" s="159"/>
      <c r="P25" s="159">
        <v>0.11244596886313818</v>
      </c>
      <c r="Q25" s="159">
        <v>0.10986100956244092</v>
      </c>
      <c r="R25" s="159">
        <v>8.4041650571610005E-2</v>
      </c>
    </row>
    <row r="26" spans="2:28">
      <c r="B26" s="3" t="s">
        <v>54</v>
      </c>
      <c r="C26" s="159">
        <v>0.26389036374194708</v>
      </c>
      <c r="D26" s="159">
        <v>0.21780737454008306</v>
      </c>
      <c r="E26" s="159">
        <v>0.20074599690217171</v>
      </c>
      <c r="F26" s="159">
        <v>0.20691518296741881</v>
      </c>
      <c r="G26" s="159">
        <v>0.19310937015979554</v>
      </c>
      <c r="H26" s="159">
        <v>0.19929669857692339</v>
      </c>
      <c r="I26" s="159">
        <v>0.34990647366749583</v>
      </c>
      <c r="J26" s="159">
        <v>0.15570306248903454</v>
      </c>
      <c r="K26" s="159">
        <v>0.17773867185505859</v>
      </c>
      <c r="L26" s="159">
        <v>0.12646143814480018</v>
      </c>
      <c r="M26" s="159">
        <v>0.19064342518971339</v>
      </c>
      <c r="N26" s="159"/>
      <c r="O26" s="159"/>
      <c r="P26" s="159">
        <v>0.28539079034940051</v>
      </c>
      <c r="Q26" s="159">
        <v>0.18145246255565262</v>
      </c>
      <c r="R26" s="159">
        <v>0.16038999999999998</v>
      </c>
    </row>
    <row r="29" spans="2:28" s="4" customFormat="1" ht="15">
      <c r="B29" s="3" t="s">
        <v>62</v>
      </c>
      <c r="C29" s="520" t="s">
        <v>59</v>
      </c>
      <c r="D29" s="520"/>
      <c r="E29" s="520"/>
      <c r="F29" s="520"/>
      <c r="G29" s="520"/>
      <c r="H29" s="520"/>
      <c r="I29" s="520"/>
      <c r="J29" s="520"/>
      <c r="K29" s="520"/>
      <c r="L29" s="520"/>
      <c r="M29" s="520"/>
      <c r="N29" s="520"/>
      <c r="O29" s="520"/>
      <c r="P29" s="520"/>
      <c r="Q29" s="520"/>
      <c r="R29" s="3"/>
      <c r="S29" s="3"/>
      <c r="T29" s="3"/>
      <c r="U29" s="3"/>
      <c r="V29" s="3"/>
      <c r="W29" s="3"/>
      <c r="X29" s="3"/>
      <c r="Y29" s="3"/>
      <c r="Z29" s="3"/>
      <c r="AA29" s="3"/>
      <c r="AB29" s="3"/>
    </row>
    <row r="30" spans="2:28" s="4" customFormat="1" ht="15">
      <c r="B30" s="3" t="s">
        <v>63</v>
      </c>
      <c r="C30" s="519" t="s">
        <v>64</v>
      </c>
      <c r="D30" s="519"/>
      <c r="E30" s="519"/>
      <c r="F30" s="519"/>
      <c r="G30" s="519"/>
      <c r="H30" s="519"/>
      <c r="I30" s="519"/>
      <c r="J30" s="519"/>
      <c r="K30" s="519"/>
      <c r="L30" s="519"/>
      <c r="M30" s="519"/>
      <c r="N30" s="486"/>
      <c r="O30" s="519" t="s">
        <v>66</v>
      </c>
      <c r="P30" s="519"/>
      <c r="Q30" s="519"/>
      <c r="R30" s="3"/>
      <c r="S30" s="3"/>
      <c r="T30" s="17" t="s">
        <v>67</v>
      </c>
      <c r="U30" s="225"/>
      <c r="V30" s="3"/>
      <c r="W30" s="3"/>
      <c r="X30" s="3"/>
      <c r="Y30" s="3"/>
      <c r="Z30" s="3"/>
      <c r="AA30" s="3"/>
      <c r="AB30" s="3"/>
    </row>
    <row r="31" spans="2:28" s="4" customFormat="1" ht="15.75">
      <c r="B31" s="10"/>
      <c r="C31" s="498">
        <v>2010</v>
      </c>
      <c r="D31" s="498">
        <v>2011</v>
      </c>
      <c r="E31" s="498">
        <v>2012</v>
      </c>
      <c r="F31" s="498">
        <v>2013</v>
      </c>
      <c r="G31" s="498">
        <v>2014</v>
      </c>
      <c r="H31" s="498">
        <v>2015</v>
      </c>
      <c r="I31" s="498">
        <v>2016</v>
      </c>
      <c r="J31" s="498">
        <v>2017</v>
      </c>
      <c r="K31" s="498">
        <v>2018</v>
      </c>
      <c r="L31" s="498">
        <v>2019</v>
      </c>
      <c r="M31" s="498">
        <v>2020</v>
      </c>
      <c r="N31" s="498"/>
      <c r="O31" s="498"/>
      <c r="P31" s="498">
        <v>2021</v>
      </c>
      <c r="Q31" s="498"/>
      <c r="R31" s="3"/>
      <c r="S31" s="3"/>
      <c r="T31" s="225" t="s">
        <v>68</v>
      </c>
      <c r="U31" s="3">
        <v>5.5E-2</v>
      </c>
      <c r="V31" s="3"/>
      <c r="W31" s="3"/>
      <c r="X31" s="3"/>
      <c r="Y31" s="3"/>
      <c r="Z31" s="3"/>
      <c r="AA31" s="3"/>
      <c r="AB31" s="3"/>
    </row>
    <row r="32" spans="2:28">
      <c r="B32" s="3" t="s">
        <v>52</v>
      </c>
      <c r="C32" s="443">
        <v>0.26468862302119195</v>
      </c>
      <c r="D32" s="443">
        <v>0.24165985097595233</v>
      </c>
      <c r="E32" s="443">
        <v>0.22612645245535345</v>
      </c>
      <c r="F32" s="443">
        <v>0.17821172565742699</v>
      </c>
      <c r="G32" s="443">
        <v>0.13347689101796983</v>
      </c>
      <c r="H32" s="443">
        <v>0.16623864748515144</v>
      </c>
      <c r="I32" s="443">
        <v>0.18883690778724871</v>
      </c>
      <c r="J32" s="443">
        <v>0.13996827055715663</v>
      </c>
      <c r="K32" s="443">
        <v>8.2038455832849952E-2</v>
      </c>
      <c r="L32" s="443">
        <v>0.10864483302026719</v>
      </c>
      <c r="M32" s="443">
        <v>0.10725622738631892</v>
      </c>
      <c r="N32" s="159"/>
      <c r="O32" s="159"/>
      <c r="P32" s="159">
        <v>6.80420073164653E-2</v>
      </c>
      <c r="Q32" s="159"/>
      <c r="T32" s="225" t="s">
        <v>69</v>
      </c>
      <c r="U32" s="3">
        <v>0.14799999999999999</v>
      </c>
    </row>
    <row r="33" spans="2:17">
      <c r="B33" s="3" t="s">
        <v>53</v>
      </c>
      <c r="C33" s="443">
        <v>0.33981949512946741</v>
      </c>
      <c r="D33" s="443">
        <v>0.33570388883695856</v>
      </c>
      <c r="E33" s="443">
        <v>0.33072927368082283</v>
      </c>
      <c r="F33" s="443">
        <v>0.24886617581200221</v>
      </c>
      <c r="G33" s="443">
        <v>0.21738204455243254</v>
      </c>
      <c r="H33" s="443">
        <v>0.22438060357378398</v>
      </c>
      <c r="I33" s="443">
        <v>0.25395705181217315</v>
      </c>
      <c r="J33" s="443">
        <v>0.21564848091232369</v>
      </c>
      <c r="K33" s="443">
        <v>0.15189039251528269</v>
      </c>
      <c r="L33" s="443">
        <v>0.21156502030269586</v>
      </c>
      <c r="M33" s="443">
        <v>0.1083607365689401</v>
      </c>
      <c r="N33" s="159"/>
      <c r="O33" s="159"/>
      <c r="P33" s="159">
        <v>7.6022969923417463E-2</v>
      </c>
      <c r="Q33" s="159"/>
    </row>
    <row r="34" spans="2:17">
      <c r="B34" s="3" t="s">
        <v>54</v>
      </c>
      <c r="C34" s="443">
        <v>0.38619129654269185</v>
      </c>
      <c r="D34" s="443">
        <v>0.45983254341712265</v>
      </c>
      <c r="E34" s="443">
        <v>0.436117251395924</v>
      </c>
      <c r="F34" s="443">
        <v>0.33102804425628929</v>
      </c>
      <c r="G34" s="443">
        <v>0.2600806636606795</v>
      </c>
      <c r="H34" s="443">
        <v>0.29298851117816666</v>
      </c>
      <c r="I34" s="443">
        <v>0.29839415884606574</v>
      </c>
      <c r="J34" s="443">
        <v>0.25042046945388696</v>
      </c>
      <c r="K34" s="443">
        <v>0.22647013266266197</v>
      </c>
      <c r="L34" s="443">
        <v>0.34574591257356102</v>
      </c>
      <c r="M34" s="443">
        <v>0.1107646683193509</v>
      </c>
      <c r="N34" s="159"/>
      <c r="O34" s="159"/>
      <c r="P34" s="159">
        <v>7.7334908982094525E-2</v>
      </c>
      <c r="Q34" s="159"/>
    </row>
    <row r="35" spans="2:17">
      <c r="C35" s="130"/>
    </row>
  </sheetData>
  <mergeCells count="12">
    <mergeCell ref="C6:AA6"/>
    <mergeCell ref="C7:M7"/>
    <mergeCell ref="O7:AB7"/>
    <mergeCell ref="C13:Y13"/>
    <mergeCell ref="C14:M14"/>
    <mergeCell ref="O14:AA14"/>
    <mergeCell ref="C21:R21"/>
    <mergeCell ref="C22:M22"/>
    <mergeCell ref="O22:R22"/>
    <mergeCell ref="C29:Q29"/>
    <mergeCell ref="C30:M30"/>
    <mergeCell ref="O30:Q30"/>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DDB07-7CE7-4647-B0C3-9FCE160615B3}">
  <sheetPr codeName="Sheet17">
    <tabColor rgb="FFD6D6D6"/>
  </sheetPr>
  <dimension ref="A1:M31"/>
  <sheetViews>
    <sheetView showGridLines="0" zoomScale="85" zoomScaleNormal="85" workbookViewId="0">
      <selection activeCell="J42" sqref="J42"/>
    </sheetView>
  </sheetViews>
  <sheetFormatPr defaultRowHeight="15"/>
  <cols>
    <col min="3" max="3" width="28.42578125" bestFit="1" customWidth="1"/>
    <col min="4" max="4" width="15.42578125" bestFit="1" customWidth="1"/>
    <col min="5" max="5" width="15.28515625" bestFit="1" customWidth="1"/>
    <col min="6" max="6" width="19.7109375" bestFit="1" customWidth="1"/>
    <col min="7" max="7" width="28.42578125" bestFit="1" customWidth="1"/>
    <col min="8" max="8" width="15.42578125" bestFit="1" customWidth="1"/>
    <col min="9" max="9" width="15.28515625" bestFit="1" customWidth="1"/>
    <col min="10" max="10" width="19.7109375" bestFit="1" customWidth="1"/>
    <col min="11" max="11" width="7.85546875" customWidth="1"/>
  </cols>
  <sheetData>
    <row r="1" spans="1:13">
      <c r="A1" s="29" t="s">
        <v>195</v>
      </c>
      <c r="B1" s="31"/>
      <c r="C1" s="492"/>
      <c r="D1" s="31"/>
      <c r="E1" s="31"/>
      <c r="F1" s="31"/>
      <c r="G1" s="31"/>
      <c r="H1" s="31"/>
      <c r="I1" s="31"/>
      <c r="J1" s="31"/>
      <c r="K1" s="31"/>
      <c r="L1" s="31"/>
      <c r="M1" s="31"/>
    </row>
    <row r="2" spans="1:13">
      <c r="A2" s="10"/>
      <c r="B2" s="10"/>
      <c r="C2" s="10"/>
      <c r="D2" s="31"/>
      <c r="E2" s="31"/>
      <c r="F2" s="31"/>
      <c r="G2" s="31"/>
      <c r="H2" s="31"/>
      <c r="I2" s="31"/>
      <c r="J2" s="31"/>
      <c r="K2" s="31"/>
      <c r="L2" s="31"/>
      <c r="M2" s="31"/>
    </row>
    <row r="3" spans="1:13">
      <c r="A3" s="8"/>
      <c r="B3" s="8"/>
      <c r="C3" s="8"/>
      <c r="D3" s="31"/>
      <c r="E3" s="31"/>
      <c r="F3" s="31"/>
      <c r="G3" s="31"/>
      <c r="H3" s="31"/>
      <c r="I3" s="31"/>
      <c r="J3" s="31"/>
      <c r="K3" s="31"/>
      <c r="L3" s="31"/>
      <c r="M3" s="31"/>
    </row>
    <row r="4" spans="1:13">
      <c r="A4" s="8"/>
      <c r="B4" s="8"/>
      <c r="C4" s="8"/>
      <c r="D4" s="31"/>
      <c r="E4" s="31"/>
      <c r="F4" s="17"/>
      <c r="G4" s="225"/>
      <c r="H4" s="31"/>
      <c r="I4" s="31"/>
      <c r="J4" s="31"/>
      <c r="K4" s="31"/>
      <c r="L4" s="31"/>
      <c r="M4" s="31"/>
    </row>
    <row r="5" spans="1:13">
      <c r="A5" s="19"/>
      <c r="B5" s="19"/>
      <c r="C5" s="533" t="s">
        <v>196</v>
      </c>
      <c r="D5" s="533"/>
      <c r="E5" s="533"/>
      <c r="F5" s="533"/>
      <c r="G5" s="533" t="s">
        <v>197</v>
      </c>
      <c r="H5" s="533"/>
      <c r="I5" s="533"/>
      <c r="J5" s="533"/>
      <c r="K5" s="31"/>
      <c r="L5" s="31"/>
      <c r="M5" s="31"/>
    </row>
    <row r="6" spans="1:13">
      <c r="A6" s="378"/>
      <c r="B6" s="379" t="s">
        <v>198</v>
      </c>
      <c r="C6" s="489" t="s">
        <v>59</v>
      </c>
      <c r="D6" s="489" t="s">
        <v>57</v>
      </c>
      <c r="E6" s="489" t="s">
        <v>55</v>
      </c>
      <c r="F6" s="489" t="s">
        <v>50</v>
      </c>
      <c r="G6" s="489" t="s">
        <v>59</v>
      </c>
      <c r="H6" s="489" t="s">
        <v>57</v>
      </c>
      <c r="I6" s="489" t="s">
        <v>55</v>
      </c>
      <c r="J6" s="489" t="s">
        <v>50</v>
      </c>
      <c r="K6" s="31"/>
      <c r="L6" s="31"/>
      <c r="M6" s="31"/>
    </row>
    <row r="7" spans="1:13">
      <c r="A7" s="10"/>
      <c r="B7" s="380">
        <v>2010</v>
      </c>
      <c r="C7" s="109">
        <v>1265.8200000000002</v>
      </c>
      <c r="D7" s="109">
        <v>3055.8</v>
      </c>
      <c r="E7" s="109">
        <v>177793.86900000001</v>
      </c>
      <c r="F7" s="109">
        <v>40276.673999999999</v>
      </c>
      <c r="G7" s="486" t="s">
        <v>175</v>
      </c>
      <c r="H7" s="486" t="s">
        <v>155</v>
      </c>
      <c r="I7" s="486">
        <v>1971</v>
      </c>
      <c r="J7" s="444" t="s">
        <v>145</v>
      </c>
      <c r="K7" s="31"/>
      <c r="L7" s="31"/>
      <c r="M7" s="31"/>
    </row>
    <row r="8" spans="1:13">
      <c r="A8" s="5"/>
      <c r="B8" s="380">
        <v>2011</v>
      </c>
      <c r="C8" s="109">
        <v>1704.52</v>
      </c>
      <c r="D8" s="109">
        <v>3776.06</v>
      </c>
      <c r="E8" s="109">
        <v>216243.81</v>
      </c>
      <c r="F8" s="109">
        <v>72029.69299999997</v>
      </c>
      <c r="G8" s="486" t="s">
        <v>176</v>
      </c>
      <c r="H8" s="486" t="s">
        <v>156</v>
      </c>
      <c r="I8" s="486" t="s">
        <v>165</v>
      </c>
      <c r="J8" s="444" t="s">
        <v>146</v>
      </c>
      <c r="K8" s="31"/>
      <c r="L8" s="31"/>
      <c r="M8" s="31"/>
    </row>
    <row r="9" spans="1:13">
      <c r="A9" s="5"/>
      <c r="B9" s="380">
        <v>2012</v>
      </c>
      <c r="C9" s="109">
        <v>2566.52</v>
      </c>
      <c r="D9" s="109">
        <v>5334.4</v>
      </c>
      <c r="E9" s="109">
        <v>261574.62000000011</v>
      </c>
      <c r="F9" s="109">
        <v>101511.20999999999</v>
      </c>
      <c r="G9" s="486" t="s">
        <v>177</v>
      </c>
      <c r="H9" s="486" t="s">
        <v>157</v>
      </c>
      <c r="I9" s="486" t="s">
        <v>166</v>
      </c>
      <c r="J9" s="444" t="s">
        <v>147</v>
      </c>
      <c r="K9" s="31"/>
      <c r="L9" s="31"/>
      <c r="M9" s="31"/>
    </row>
    <row r="10" spans="1:13">
      <c r="A10" s="5"/>
      <c r="B10" s="380">
        <v>2013</v>
      </c>
      <c r="C10" s="109">
        <v>3841.933</v>
      </c>
      <c r="D10" s="109">
        <v>7171.2</v>
      </c>
      <c r="E10" s="109">
        <v>292748.83500000008</v>
      </c>
      <c r="F10" s="109">
        <v>135740.14899999992</v>
      </c>
      <c r="G10" s="486" t="s">
        <v>178</v>
      </c>
      <c r="H10" s="486" t="s">
        <v>158</v>
      </c>
      <c r="I10" s="486" t="s">
        <v>167</v>
      </c>
      <c r="J10" s="444" t="s">
        <v>148</v>
      </c>
      <c r="K10" s="31"/>
      <c r="L10" s="31"/>
      <c r="M10" s="381"/>
    </row>
    <row r="11" spans="1:13">
      <c r="A11" s="19"/>
      <c r="B11" s="380">
        <v>2014</v>
      </c>
      <c r="C11" s="109">
        <v>4498.933</v>
      </c>
      <c r="D11" s="109">
        <v>8492.07</v>
      </c>
      <c r="E11" s="109">
        <v>340808.13400000002</v>
      </c>
      <c r="F11" s="109">
        <v>171518.91900000002</v>
      </c>
      <c r="G11" s="486" t="s">
        <v>179</v>
      </c>
      <c r="H11" s="486" t="s">
        <v>159</v>
      </c>
      <c r="I11" s="486" t="s">
        <v>168</v>
      </c>
      <c r="J11" s="444" t="s">
        <v>149</v>
      </c>
      <c r="K11" s="25"/>
      <c r="L11" s="31"/>
      <c r="M11" s="31"/>
    </row>
    <row r="12" spans="1:13">
      <c r="A12" s="3"/>
      <c r="B12" s="380">
        <v>2015</v>
      </c>
      <c r="C12" s="109">
        <v>4750.0429999999997</v>
      </c>
      <c r="D12" s="109">
        <v>11717.470000000001</v>
      </c>
      <c r="E12" s="109">
        <v>404558.49200000032</v>
      </c>
      <c r="F12" s="109">
        <v>217242.5450000001</v>
      </c>
      <c r="G12" s="486" t="s">
        <v>180</v>
      </c>
      <c r="H12" s="486" t="s">
        <v>160</v>
      </c>
      <c r="I12" s="486" t="s">
        <v>169</v>
      </c>
      <c r="J12" s="444" t="s">
        <v>150</v>
      </c>
      <c r="K12" s="30"/>
      <c r="L12" s="31"/>
      <c r="M12" s="31"/>
    </row>
    <row r="13" spans="1:13">
      <c r="A13" s="10"/>
      <c r="B13" s="380">
        <v>2016</v>
      </c>
      <c r="C13" s="109">
        <v>4860.0429999999997</v>
      </c>
      <c r="D13" s="109">
        <v>14341.85</v>
      </c>
      <c r="E13" s="109">
        <v>452522</v>
      </c>
      <c r="F13" s="109">
        <v>291295</v>
      </c>
      <c r="G13" s="486" t="s">
        <v>181</v>
      </c>
      <c r="H13" s="486" t="s">
        <v>161</v>
      </c>
      <c r="I13" s="486" t="s">
        <v>170</v>
      </c>
      <c r="J13" s="444" t="s">
        <v>151</v>
      </c>
      <c r="K13" s="30"/>
      <c r="L13" s="31"/>
      <c r="M13" s="31"/>
    </row>
    <row r="14" spans="1:13">
      <c r="A14" s="3"/>
      <c r="B14" s="380">
        <v>2017</v>
      </c>
      <c r="C14" s="109">
        <v>4959.1130000000003</v>
      </c>
      <c r="D14" s="109">
        <v>18836.750000000004</v>
      </c>
      <c r="E14" s="109">
        <v>495537</v>
      </c>
      <c r="F14" s="109">
        <v>384452</v>
      </c>
      <c r="G14" s="486" t="s">
        <v>182</v>
      </c>
      <c r="H14" s="486" t="s">
        <v>162</v>
      </c>
      <c r="I14" s="486" t="s">
        <v>171</v>
      </c>
      <c r="J14" s="444" t="s">
        <v>152</v>
      </c>
      <c r="K14" s="31"/>
      <c r="L14" s="31"/>
      <c r="M14" s="31"/>
    </row>
    <row r="15" spans="1:13">
      <c r="A15" s="3"/>
      <c r="B15" s="380">
        <v>2018</v>
      </c>
      <c r="C15" s="109">
        <v>5823</v>
      </c>
      <c r="D15" s="109">
        <v>23626</v>
      </c>
      <c r="E15" s="109">
        <v>540204</v>
      </c>
      <c r="F15" s="109">
        <v>482916</v>
      </c>
      <c r="G15" s="486" t="s">
        <v>183</v>
      </c>
      <c r="H15" s="486" t="s">
        <v>163</v>
      </c>
      <c r="I15" s="486" t="s">
        <v>172</v>
      </c>
      <c r="J15" s="444" t="s">
        <v>153</v>
      </c>
      <c r="K15" s="31"/>
      <c r="L15" s="31"/>
      <c r="M15" s="31"/>
    </row>
    <row r="16" spans="1:13">
      <c r="A16" s="3"/>
      <c r="B16" s="380">
        <v>2019</v>
      </c>
      <c r="C16" s="109">
        <v>6374</v>
      </c>
      <c r="D16" s="109">
        <v>28355</v>
      </c>
      <c r="E16" s="109">
        <v>593894</v>
      </c>
      <c r="F16" s="109">
        <v>580760</v>
      </c>
      <c r="G16" s="486" t="s">
        <v>184</v>
      </c>
      <c r="H16" s="486" t="s">
        <v>164</v>
      </c>
      <c r="I16" s="486" t="s">
        <v>173</v>
      </c>
      <c r="J16" s="444" t="s">
        <v>154</v>
      </c>
      <c r="K16" s="31"/>
      <c r="L16" s="31"/>
      <c r="M16" s="31"/>
    </row>
    <row r="17" spans="1:10">
      <c r="A17" s="19"/>
      <c r="B17" s="380">
        <v>2020</v>
      </c>
      <c r="C17" s="109">
        <v>6475</v>
      </c>
      <c r="D17" s="109">
        <v>34367</v>
      </c>
      <c r="E17" s="109">
        <v>698909</v>
      </c>
      <c r="F17" s="109">
        <v>707495</v>
      </c>
      <c r="G17" s="486" t="s">
        <v>185</v>
      </c>
      <c r="H17" s="486">
        <v>3185</v>
      </c>
      <c r="I17" s="486" t="s">
        <v>174</v>
      </c>
      <c r="J17" s="444">
        <v>883</v>
      </c>
    </row>
    <row r="18" spans="1:10">
      <c r="A18" s="31"/>
      <c r="B18" s="31"/>
      <c r="C18" s="31"/>
      <c r="D18" s="31"/>
      <c r="E18" s="31"/>
      <c r="F18" s="31"/>
      <c r="G18" s="31"/>
      <c r="H18" s="31"/>
      <c r="I18" s="31"/>
      <c r="J18" s="31"/>
    </row>
    <row r="19" spans="1:10">
      <c r="A19" s="31"/>
      <c r="B19" s="31"/>
      <c r="C19" s="31"/>
      <c r="D19" s="31"/>
      <c r="E19" s="31"/>
      <c r="F19" s="31"/>
      <c r="G19" s="31"/>
      <c r="H19" s="31"/>
      <c r="I19" s="31"/>
      <c r="J19" s="31"/>
    </row>
    <row r="20" spans="1:10">
      <c r="A20" s="31"/>
      <c r="B20" s="31"/>
      <c r="C20" s="31"/>
      <c r="D20" s="31"/>
      <c r="E20" s="31"/>
      <c r="F20" s="31"/>
      <c r="G20" s="31"/>
      <c r="H20" s="31"/>
      <c r="I20" s="31"/>
      <c r="J20" s="31"/>
    </row>
    <row r="21" spans="1:10" ht="15" customHeight="1">
      <c r="A21" s="31"/>
      <c r="B21" s="31"/>
      <c r="C21" s="31"/>
      <c r="D21" s="31"/>
      <c r="E21" s="31"/>
      <c r="F21" s="31"/>
      <c r="G21" s="31"/>
      <c r="H21" s="31"/>
      <c r="I21" s="31"/>
      <c r="J21" s="31"/>
    </row>
    <row r="22" spans="1:10">
      <c r="A22" s="31"/>
      <c r="B22" s="31"/>
      <c r="C22" s="31"/>
      <c r="D22" s="31"/>
      <c r="E22" s="31"/>
      <c r="F22" s="31"/>
      <c r="G22" s="31"/>
      <c r="H22" s="31"/>
      <c r="I22" s="31"/>
      <c r="J22" s="31"/>
    </row>
    <row r="23" spans="1:10">
      <c r="A23" s="31"/>
      <c r="B23" s="31"/>
      <c r="C23" s="31"/>
      <c r="D23" s="31"/>
      <c r="E23" s="31"/>
      <c r="F23" s="31"/>
      <c r="G23" s="31"/>
      <c r="H23" s="31"/>
      <c r="I23" s="31"/>
      <c r="J23" s="31"/>
    </row>
    <row r="24" spans="1:10">
      <c r="A24" s="31"/>
      <c r="B24" s="31"/>
      <c r="C24" s="31"/>
      <c r="D24" s="31"/>
      <c r="E24" s="31"/>
      <c r="F24" s="31"/>
      <c r="G24" s="31"/>
      <c r="H24" s="31"/>
      <c r="I24" s="31"/>
      <c r="J24" s="31"/>
    </row>
    <row r="25" spans="1:10">
      <c r="A25" s="31"/>
      <c r="B25" s="31"/>
      <c r="C25" s="31"/>
      <c r="D25" s="31"/>
      <c r="E25" s="31"/>
      <c r="F25" s="31"/>
      <c r="G25" s="31"/>
      <c r="H25" s="31"/>
      <c r="I25" s="31"/>
      <c r="J25" s="31"/>
    </row>
    <row r="26" spans="1:10">
      <c r="A26" s="31"/>
      <c r="B26" s="31"/>
      <c r="C26" s="31"/>
      <c r="D26" s="31"/>
      <c r="E26" s="31"/>
      <c r="F26" s="31"/>
      <c r="G26" s="31"/>
      <c r="H26" s="31"/>
      <c r="I26" s="31"/>
      <c r="J26" s="31"/>
    </row>
    <row r="27" spans="1:10">
      <c r="A27" s="31"/>
      <c r="B27" s="31"/>
      <c r="C27" s="31"/>
      <c r="D27" s="31"/>
      <c r="E27" s="31"/>
      <c r="F27" s="31"/>
      <c r="G27" s="31"/>
      <c r="H27" s="31"/>
      <c r="I27" s="31"/>
      <c r="J27" s="31"/>
    </row>
    <row r="28" spans="1:10">
      <c r="A28" s="31"/>
      <c r="B28" s="31"/>
      <c r="C28" s="31"/>
      <c r="D28" s="31"/>
      <c r="E28" s="31"/>
      <c r="F28" s="31"/>
      <c r="G28" s="31"/>
      <c r="H28" s="31"/>
      <c r="I28" s="31"/>
      <c r="J28" s="31"/>
    </row>
    <row r="29" spans="1:10">
      <c r="A29" s="31"/>
      <c r="B29" s="31"/>
      <c r="C29" s="31"/>
      <c r="D29" s="31"/>
      <c r="E29" s="31"/>
      <c r="F29" s="31"/>
      <c r="G29" s="31"/>
      <c r="H29" s="31"/>
      <c r="I29" s="31"/>
      <c r="J29" s="31"/>
    </row>
    <row r="30" spans="1:10">
      <c r="A30" s="31"/>
      <c r="B30" s="31"/>
      <c r="C30" s="31"/>
      <c r="D30" s="31"/>
      <c r="E30" s="31"/>
      <c r="F30" s="31"/>
      <c r="G30" s="31"/>
      <c r="H30" s="31"/>
      <c r="I30" s="31"/>
      <c r="J30" s="31"/>
    </row>
    <row r="31" spans="1:10">
      <c r="A31" s="31"/>
      <c r="B31" s="31"/>
      <c r="C31" s="31"/>
      <c r="D31" s="31"/>
      <c r="E31" s="31"/>
      <c r="F31" s="31"/>
      <c r="G31" s="31"/>
      <c r="H31" s="31"/>
      <c r="I31" s="31"/>
      <c r="J31" s="31"/>
    </row>
  </sheetData>
  <mergeCells count="2">
    <mergeCell ref="C5:F5"/>
    <mergeCell ref="G5:J5"/>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7C0BC-D79B-40D0-9340-64D7AE3F10C8}">
  <sheetPr codeName="Sheet18">
    <tabColor rgb="FFD6D6D6"/>
  </sheetPr>
  <dimension ref="A1:R21"/>
  <sheetViews>
    <sheetView showGridLines="0" zoomScale="85" zoomScaleNormal="85" workbookViewId="0">
      <selection activeCell="D33" sqref="D33"/>
    </sheetView>
  </sheetViews>
  <sheetFormatPr defaultColWidth="9.140625" defaultRowHeight="15"/>
  <cols>
    <col min="1" max="2" width="9.140625" style="31"/>
    <col min="3" max="3" width="28.42578125" style="31" bestFit="1" customWidth="1"/>
    <col min="4" max="4" width="15.42578125" style="31" bestFit="1" customWidth="1"/>
    <col min="5" max="5" width="15.28515625" style="31" bestFit="1" customWidth="1"/>
    <col min="6" max="6" width="19.7109375" style="31" bestFit="1" customWidth="1"/>
    <col min="7" max="7" width="28.42578125" style="31" bestFit="1" customWidth="1"/>
    <col min="8" max="8" width="15.42578125" style="31" bestFit="1" customWidth="1"/>
    <col min="9" max="9" width="15.28515625" style="31" bestFit="1" customWidth="1"/>
    <col min="10" max="10" width="19.7109375" style="31" bestFit="1" customWidth="1"/>
    <col min="11" max="11" width="7.85546875" style="31" customWidth="1"/>
    <col min="12" max="17" width="9.140625" style="31"/>
    <col min="18" max="18" width="21.5703125" style="31" bestFit="1" customWidth="1"/>
    <col min="19" max="16384" width="9.140625" style="31"/>
  </cols>
  <sheetData>
    <row r="1" spans="1:18">
      <c r="A1" s="29" t="s">
        <v>199</v>
      </c>
      <c r="C1" s="492"/>
    </row>
    <row r="2" spans="1:18">
      <c r="A2" s="10"/>
      <c r="B2" s="10"/>
      <c r="C2" s="10"/>
    </row>
    <row r="3" spans="1:18">
      <c r="A3" s="8"/>
      <c r="B3" s="8"/>
      <c r="C3" s="8"/>
    </row>
    <row r="4" spans="1:18">
      <c r="A4" s="8"/>
      <c r="B4" s="8"/>
      <c r="C4" s="8"/>
      <c r="F4" s="17"/>
      <c r="G4" s="225"/>
    </row>
    <row r="5" spans="1:18">
      <c r="A5" s="19"/>
      <c r="B5" s="19"/>
      <c r="C5" s="533" t="s">
        <v>196</v>
      </c>
      <c r="D5" s="533"/>
      <c r="E5" s="533"/>
      <c r="F5" s="533"/>
      <c r="G5" s="533" t="s">
        <v>191</v>
      </c>
      <c r="H5" s="533"/>
      <c r="I5" s="533"/>
      <c r="J5" s="533"/>
      <c r="M5" s="3"/>
      <c r="N5" s="3"/>
      <c r="O5" s="3"/>
      <c r="P5" s="3"/>
    </row>
    <row r="6" spans="1:18">
      <c r="A6" s="378"/>
      <c r="B6" s="379" t="s">
        <v>198</v>
      </c>
      <c r="C6" s="489" t="s">
        <v>59</v>
      </c>
      <c r="D6" s="489" t="s">
        <v>57</v>
      </c>
      <c r="E6" s="489" t="s">
        <v>55</v>
      </c>
      <c r="F6" s="489" t="s">
        <v>50</v>
      </c>
      <c r="G6" s="489" t="s">
        <v>59</v>
      </c>
      <c r="H6" s="489" t="s">
        <v>57</v>
      </c>
      <c r="I6" s="489" t="s">
        <v>55</v>
      </c>
      <c r="J6" s="489" t="s">
        <v>50</v>
      </c>
      <c r="M6" s="3"/>
      <c r="N6" s="3"/>
      <c r="O6" s="498" t="s">
        <v>68</v>
      </c>
      <c r="P6" s="498" t="s">
        <v>69</v>
      </c>
    </row>
    <row r="7" spans="1:18">
      <c r="A7" s="10"/>
      <c r="B7" s="380">
        <v>2010</v>
      </c>
      <c r="C7" s="109">
        <v>1265.8200000000002</v>
      </c>
      <c r="D7" s="109">
        <v>3055.8</v>
      </c>
      <c r="E7" s="109">
        <v>177793.86900000001</v>
      </c>
      <c r="F7" s="109">
        <v>40276.673999999999</v>
      </c>
      <c r="G7" s="410">
        <v>0.33981949512946735</v>
      </c>
      <c r="H7" s="410">
        <v>0.16161933174824863</v>
      </c>
      <c r="I7" s="410">
        <v>8.8999999999999996E-2</v>
      </c>
      <c r="J7" s="410">
        <v>0.38100000000000001</v>
      </c>
      <c r="K7" s="9"/>
      <c r="M7" s="376" t="s">
        <v>193</v>
      </c>
      <c r="N7" s="3"/>
      <c r="O7" s="3">
        <v>5.5E-2</v>
      </c>
      <c r="P7" s="324">
        <v>0.14799999999999999</v>
      </c>
      <c r="Q7" s="21"/>
    </row>
    <row r="8" spans="1:18">
      <c r="A8" s="5"/>
      <c r="B8" s="380">
        <v>2011</v>
      </c>
      <c r="C8" s="109">
        <v>1704.52</v>
      </c>
      <c r="D8" s="109">
        <v>3776.06</v>
      </c>
      <c r="E8" s="109">
        <v>216243.81</v>
      </c>
      <c r="F8" s="109">
        <v>72029.69299999997</v>
      </c>
      <c r="G8" s="410">
        <v>0.33570388883695862</v>
      </c>
      <c r="H8" s="410">
        <v>0.17089389809141864</v>
      </c>
      <c r="I8" s="410">
        <v>8.3000000000000004E-2</v>
      </c>
      <c r="J8" s="410">
        <v>0.28899999999999998</v>
      </c>
      <c r="K8" s="9"/>
    </row>
    <row r="9" spans="1:18">
      <c r="A9" s="5"/>
      <c r="B9" s="380">
        <v>2012</v>
      </c>
      <c r="C9" s="109">
        <v>2566.52</v>
      </c>
      <c r="D9" s="109">
        <v>5334.4</v>
      </c>
      <c r="E9" s="109">
        <v>261574.62000000011</v>
      </c>
      <c r="F9" s="109">
        <v>101511.20999999999</v>
      </c>
      <c r="G9" s="410">
        <v>0.33072927368082289</v>
      </c>
      <c r="H9" s="410">
        <v>0.146953775405951</v>
      </c>
      <c r="I9" s="410">
        <v>8.2000000000000003E-2</v>
      </c>
      <c r="J9" s="410">
        <v>0.217</v>
      </c>
      <c r="K9" s="9"/>
    </row>
    <row r="10" spans="1:18">
      <c r="A10" s="5"/>
      <c r="B10" s="380">
        <v>2013</v>
      </c>
      <c r="C10" s="109">
        <v>3841.933</v>
      </c>
      <c r="D10" s="109">
        <v>7171.2</v>
      </c>
      <c r="E10" s="109">
        <v>292748.83500000008</v>
      </c>
      <c r="F10" s="109">
        <v>135740.14899999992</v>
      </c>
      <c r="G10" s="410">
        <v>0.24886617581200213</v>
      </c>
      <c r="H10" s="410">
        <v>0.13900000000000001</v>
      </c>
      <c r="I10" s="410">
        <v>7.9000000000000001E-2</v>
      </c>
      <c r="J10" s="410">
        <v>0.16800000000000001</v>
      </c>
      <c r="K10" s="9"/>
      <c r="R10" s="445"/>
    </row>
    <row r="11" spans="1:18">
      <c r="A11" s="19"/>
      <c r="B11" s="380">
        <v>2014</v>
      </c>
      <c r="C11" s="109">
        <v>4498.933</v>
      </c>
      <c r="D11" s="109">
        <v>8492.07</v>
      </c>
      <c r="E11" s="109">
        <v>340808.13400000002</v>
      </c>
      <c r="F11" s="109">
        <v>171518.91900000002</v>
      </c>
      <c r="G11" s="410">
        <v>0.21738204455243249</v>
      </c>
      <c r="H11" s="410">
        <v>0.16533829867729838</v>
      </c>
      <c r="I11" s="410">
        <v>7.0999999999999994E-2</v>
      </c>
      <c r="J11" s="410">
        <v>0.154</v>
      </c>
      <c r="K11" s="9"/>
      <c r="R11" s="445"/>
    </row>
    <row r="12" spans="1:18">
      <c r="A12" s="3"/>
      <c r="B12" s="380">
        <v>2015</v>
      </c>
      <c r="C12" s="109">
        <v>4750.0429999999997</v>
      </c>
      <c r="D12" s="109">
        <v>11717.470000000001</v>
      </c>
      <c r="E12" s="109">
        <v>404558.49200000032</v>
      </c>
      <c r="F12" s="109">
        <v>217242.5450000001</v>
      </c>
      <c r="G12" s="410">
        <v>0.22438060357378398</v>
      </c>
      <c r="H12" s="410">
        <v>0.14222582578354803</v>
      </c>
      <c r="I12" s="410">
        <v>6.3E-2</v>
      </c>
      <c r="J12" s="410">
        <v>0.11700000000000001</v>
      </c>
      <c r="K12" s="9"/>
      <c r="R12" s="445"/>
    </row>
    <row r="13" spans="1:18">
      <c r="A13" s="10"/>
      <c r="B13" s="380">
        <v>2016</v>
      </c>
      <c r="C13" s="109">
        <v>4860.0429999999997</v>
      </c>
      <c r="D13" s="109">
        <v>14341.85</v>
      </c>
      <c r="E13" s="109">
        <v>452522</v>
      </c>
      <c r="F13" s="109">
        <v>291295</v>
      </c>
      <c r="G13" s="410">
        <v>0.2539570518121731</v>
      </c>
      <c r="H13" s="410">
        <v>0.11795724501619775</v>
      </c>
      <c r="I13" s="410">
        <v>0.06</v>
      </c>
      <c r="J13" s="410">
        <v>0.104</v>
      </c>
      <c r="K13" s="9"/>
      <c r="R13" s="445"/>
    </row>
    <row r="14" spans="1:18">
      <c r="A14" s="3"/>
      <c r="B14" s="380">
        <v>2017</v>
      </c>
      <c r="C14" s="109">
        <v>4959.1130000000003</v>
      </c>
      <c r="D14" s="109">
        <v>18836.750000000004</v>
      </c>
      <c r="E14" s="109">
        <v>495537</v>
      </c>
      <c r="F14" s="109">
        <v>384452</v>
      </c>
      <c r="G14" s="410">
        <v>0.21564848091232369</v>
      </c>
      <c r="H14" s="410">
        <v>0.11354643917089158</v>
      </c>
      <c r="I14" s="410">
        <v>5.7000000000000002E-2</v>
      </c>
      <c r="J14" s="410">
        <v>8.3000000000000004E-2</v>
      </c>
      <c r="K14" s="9"/>
      <c r="R14" s="445"/>
    </row>
    <row r="15" spans="1:18">
      <c r="A15" s="3"/>
      <c r="B15" s="380">
        <v>2018</v>
      </c>
      <c r="C15" s="109">
        <v>5823</v>
      </c>
      <c r="D15" s="109">
        <v>23626</v>
      </c>
      <c r="E15" s="109">
        <v>540204</v>
      </c>
      <c r="F15" s="109">
        <v>482916</v>
      </c>
      <c r="G15" s="410">
        <v>0.15189039251528269</v>
      </c>
      <c r="H15" s="410">
        <v>0.11052864474059595</v>
      </c>
      <c r="I15" s="410">
        <v>5.0999999999999997E-2</v>
      </c>
      <c r="J15" s="410">
        <v>7.0000000000000007E-2</v>
      </c>
      <c r="K15" s="9"/>
      <c r="R15" s="445"/>
    </row>
    <row r="16" spans="1:18">
      <c r="A16" s="3"/>
      <c r="B16" s="380">
        <v>2019</v>
      </c>
      <c r="C16" s="109">
        <v>6374</v>
      </c>
      <c r="D16" s="109">
        <v>28355</v>
      </c>
      <c r="E16" s="109">
        <v>593894</v>
      </c>
      <c r="F16" s="109">
        <v>580760</v>
      </c>
      <c r="G16" s="410">
        <v>0.21156502030269589</v>
      </c>
      <c r="H16" s="410">
        <v>9.2969652095560795E-2</v>
      </c>
      <c r="I16" s="410">
        <v>4.4999999999999998E-2</v>
      </c>
      <c r="J16" s="410">
        <v>6.0999999999999999E-2</v>
      </c>
      <c r="K16" s="9"/>
      <c r="R16" s="445"/>
    </row>
    <row r="17" spans="1:18">
      <c r="A17" s="19"/>
      <c r="B17" s="380">
        <v>2020</v>
      </c>
      <c r="C17" s="109">
        <v>6475</v>
      </c>
      <c r="D17" s="109">
        <v>34367</v>
      </c>
      <c r="E17" s="109">
        <v>698909</v>
      </c>
      <c r="F17" s="109">
        <v>707495</v>
      </c>
      <c r="G17" s="410">
        <v>0.1083607365689401</v>
      </c>
      <c r="H17" s="410">
        <v>8.4484487655895626E-2</v>
      </c>
      <c r="I17" s="410">
        <v>0.04</v>
      </c>
      <c r="J17" s="410">
        <v>5.7000000000000002E-2</v>
      </c>
      <c r="K17" s="9"/>
      <c r="R17" s="445"/>
    </row>
    <row r="18" spans="1:18">
      <c r="B18" s="380">
        <v>2021</v>
      </c>
      <c r="C18" s="109">
        <v>7475</v>
      </c>
      <c r="D18" s="109">
        <v>43077.650000000009</v>
      </c>
      <c r="E18" s="109">
        <v>772614.55700000015</v>
      </c>
      <c r="F18" s="109">
        <v>891495</v>
      </c>
      <c r="G18" s="410">
        <v>7.6022969923417463E-2</v>
      </c>
      <c r="H18" s="410">
        <v>0.11244596886313815</v>
      </c>
      <c r="I18" s="410">
        <v>4.3400000000000001E-2</v>
      </c>
      <c r="J18" s="410">
        <v>3.9399999999999998E-2</v>
      </c>
      <c r="R18" s="445"/>
    </row>
    <row r="19" spans="1:18">
      <c r="B19" s="380">
        <v>2022</v>
      </c>
      <c r="C19" s="109"/>
      <c r="D19" s="109">
        <v>51245.5</v>
      </c>
      <c r="E19" s="109">
        <v>832921.0830000001</v>
      </c>
      <c r="F19" s="109">
        <v>1083495</v>
      </c>
      <c r="G19" s="410"/>
      <c r="H19" s="410">
        <v>0.10986100956244094</v>
      </c>
      <c r="I19" s="410">
        <v>4.4400000000000002E-2</v>
      </c>
      <c r="J19" s="410">
        <v>3.9699999999999999E-2</v>
      </c>
      <c r="R19" s="445"/>
    </row>
    <row r="20" spans="1:18">
      <c r="B20" s="380">
        <v>2023</v>
      </c>
      <c r="C20" s="109"/>
      <c r="D20" s="109">
        <v>58673.44999999999</v>
      </c>
      <c r="E20" s="109"/>
      <c r="F20" s="109"/>
      <c r="G20" s="410"/>
      <c r="H20" s="410">
        <v>8.4000000000000005E-2</v>
      </c>
      <c r="I20" s="410"/>
      <c r="J20" s="410"/>
      <c r="R20" s="445"/>
    </row>
    <row r="21" spans="1:18" ht="15" customHeight="1"/>
  </sheetData>
  <mergeCells count="2">
    <mergeCell ref="C5:F5"/>
    <mergeCell ref="G5:J5"/>
  </mergeCells>
  <pageMargins left="0.7" right="0.7" top="0.75" bottom="0.75" header="0.3" footer="0.3"/>
  <pageSetup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78604-CFA7-4E46-BF80-DAC32D644866}">
  <sheetPr codeName="Sheet13"/>
  <dimension ref="A1:M16"/>
  <sheetViews>
    <sheetView showGridLines="0" zoomScale="85" zoomScaleNormal="85" workbookViewId="0"/>
  </sheetViews>
  <sheetFormatPr defaultColWidth="9.140625" defaultRowHeight="14.25"/>
  <cols>
    <col min="1" max="1" width="9.140625" style="3"/>
    <col min="2" max="2" width="34.42578125" style="3" bestFit="1" customWidth="1"/>
    <col min="3" max="16384" width="9.140625" style="3"/>
  </cols>
  <sheetData>
    <row r="1" spans="1:13" ht="15">
      <c r="A1" s="29" t="s">
        <v>200</v>
      </c>
    </row>
    <row r="2" spans="1:13" ht="31.5" customHeight="1">
      <c r="B2" s="4"/>
    </row>
    <row r="4" spans="1:13" ht="40.9" customHeight="1">
      <c r="B4" s="17"/>
    </row>
    <row r="5" spans="1:13" ht="40.9" customHeight="1">
      <c r="B5" s="17"/>
    </row>
    <row r="6" spans="1:13" ht="15">
      <c r="C6" s="498"/>
      <c r="D6" s="498"/>
      <c r="E6" s="498"/>
      <c r="F6" s="498"/>
      <c r="G6" s="498"/>
      <c r="H6" s="498"/>
      <c r="I6" s="498"/>
      <c r="J6" s="498"/>
      <c r="K6" s="498"/>
      <c r="L6" s="498"/>
      <c r="M6" s="498"/>
    </row>
    <row r="7" spans="1:13">
      <c r="C7" s="486"/>
      <c r="D7" s="486"/>
      <c r="E7" s="486"/>
      <c r="F7" s="486"/>
      <c r="G7" s="486"/>
      <c r="H7" s="486"/>
      <c r="I7" s="486"/>
      <c r="J7" s="486"/>
      <c r="K7" s="486"/>
      <c r="L7" s="486"/>
      <c r="M7" s="486"/>
    </row>
    <row r="8" spans="1:13">
      <c r="C8" s="486"/>
      <c r="D8" s="486"/>
      <c r="E8" s="486"/>
      <c r="F8" s="486"/>
      <c r="G8" s="486"/>
      <c r="H8" s="486"/>
      <c r="I8" s="486"/>
      <c r="J8" s="486"/>
      <c r="K8" s="486"/>
      <c r="L8" s="486"/>
      <c r="M8" s="486"/>
    </row>
    <row r="9" spans="1:13">
      <c r="C9" s="486"/>
      <c r="D9" s="486"/>
      <c r="E9" s="486"/>
      <c r="F9" s="486"/>
      <c r="G9" s="486"/>
      <c r="H9" s="486"/>
      <c r="I9" s="486"/>
      <c r="J9" s="486"/>
      <c r="K9" s="486"/>
      <c r="L9" s="486"/>
      <c r="M9" s="486"/>
    </row>
    <row r="10" spans="1:13">
      <c r="C10" s="486"/>
      <c r="D10" s="486"/>
      <c r="E10" s="486"/>
      <c r="F10" s="486"/>
      <c r="G10" s="486"/>
      <c r="H10" s="486"/>
      <c r="I10" s="486"/>
      <c r="J10" s="486"/>
      <c r="K10" s="486"/>
      <c r="L10" s="486"/>
      <c r="M10" s="486"/>
    </row>
    <row r="11" spans="1:13">
      <c r="C11" s="486"/>
      <c r="D11" s="486"/>
      <c r="E11" s="486"/>
      <c r="F11" s="486"/>
      <c r="G11" s="486"/>
      <c r="H11" s="486"/>
      <c r="I11" s="486"/>
      <c r="J11" s="486"/>
      <c r="K11" s="486"/>
      <c r="L11" s="486"/>
      <c r="M11" s="486"/>
    </row>
    <row r="12" spans="1:13">
      <c r="C12" s="486"/>
      <c r="D12" s="486"/>
      <c r="E12" s="486"/>
      <c r="F12" s="486"/>
      <c r="G12" s="486"/>
      <c r="H12" s="486"/>
      <c r="I12" s="486"/>
      <c r="J12" s="486"/>
      <c r="K12" s="486"/>
      <c r="L12" s="486"/>
      <c r="M12" s="486"/>
    </row>
    <row r="13" spans="1:13">
      <c r="C13" s="486"/>
      <c r="D13" s="486"/>
      <c r="E13" s="486"/>
      <c r="F13" s="486"/>
      <c r="G13" s="486"/>
      <c r="H13" s="486"/>
      <c r="I13" s="486"/>
      <c r="J13" s="486"/>
      <c r="K13" s="486"/>
      <c r="L13" s="486"/>
      <c r="M13" s="486"/>
    </row>
    <row r="16" spans="1:13">
      <c r="B16" s="383" t="s">
        <v>201</v>
      </c>
    </row>
  </sheetData>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13786-EF90-476F-B40A-36C356778CE4}">
  <sheetPr codeName="Sheet14"/>
  <dimension ref="A1:I11"/>
  <sheetViews>
    <sheetView showGridLines="0" workbookViewId="0"/>
  </sheetViews>
  <sheetFormatPr defaultColWidth="9.140625" defaultRowHeight="12.75"/>
  <cols>
    <col min="1" max="3" width="15.5703125" style="384" customWidth="1"/>
    <col min="4" max="4" width="16" style="384" customWidth="1"/>
    <col min="5" max="6" width="15.5703125" style="384" customWidth="1"/>
    <col min="7" max="16384" width="9.140625" style="384"/>
  </cols>
  <sheetData>
    <row r="1" spans="1:9">
      <c r="A1" s="384" t="s">
        <v>202</v>
      </c>
    </row>
    <row r="2" spans="1:9" ht="63.2" customHeight="1">
      <c r="A2" s="534"/>
      <c r="B2" s="402" t="s">
        <v>71</v>
      </c>
      <c r="C2" s="404" t="s">
        <v>203</v>
      </c>
      <c r="D2" s="403" t="s">
        <v>204</v>
      </c>
      <c r="E2" s="402" t="s">
        <v>205</v>
      </c>
      <c r="F2" s="401" t="s">
        <v>73</v>
      </c>
    </row>
    <row r="3" spans="1:9" ht="15.2" customHeight="1">
      <c r="A3" s="535"/>
      <c r="B3" s="400" t="s">
        <v>74</v>
      </c>
      <c r="C3" s="400" t="s">
        <v>74</v>
      </c>
      <c r="D3" s="400" t="s">
        <v>76</v>
      </c>
      <c r="E3" s="400" t="s">
        <v>206</v>
      </c>
      <c r="F3" s="399" t="s">
        <v>77</v>
      </c>
    </row>
    <row r="4" spans="1:9" ht="15.2" customHeight="1">
      <c r="A4" s="393" t="s">
        <v>78</v>
      </c>
      <c r="B4" s="391">
        <v>3.7</v>
      </c>
      <c r="C4" s="391">
        <v>3.7</v>
      </c>
      <c r="D4" s="391">
        <v>0.7</v>
      </c>
      <c r="E4" s="392">
        <v>18</v>
      </c>
      <c r="F4" s="398">
        <v>18</v>
      </c>
    </row>
    <row r="5" spans="1:9" ht="15.2" customHeight="1">
      <c r="A5" s="397" t="s">
        <v>79</v>
      </c>
      <c r="B5" s="395">
        <v>28</v>
      </c>
      <c r="C5" s="395">
        <v>28</v>
      </c>
      <c r="D5" s="396">
        <v>3.3</v>
      </c>
      <c r="E5" s="395">
        <v>97</v>
      </c>
      <c r="F5" s="394">
        <v>99</v>
      </c>
    </row>
    <row r="6" spans="1:9" ht="15.2" customHeight="1">
      <c r="A6" s="393" t="s">
        <v>80</v>
      </c>
      <c r="B6" s="392">
        <v>193</v>
      </c>
      <c r="C6" s="392">
        <v>141</v>
      </c>
      <c r="D6" s="391">
        <v>6.4</v>
      </c>
      <c r="E6" s="392">
        <v>676</v>
      </c>
      <c r="F6" s="398">
        <v>643</v>
      </c>
    </row>
    <row r="7" spans="1:9" ht="15.2" customHeight="1">
      <c r="A7" s="397" t="s">
        <v>81</v>
      </c>
      <c r="B7" s="395">
        <v>188</v>
      </c>
      <c r="C7" s="395">
        <v>149</v>
      </c>
      <c r="D7" s="396">
        <v>5.6</v>
      </c>
      <c r="E7" s="395">
        <v>338</v>
      </c>
      <c r="F7" s="394">
        <v>332</v>
      </c>
    </row>
    <row r="8" spans="1:9" ht="15.2" customHeight="1">
      <c r="A8" s="393" t="s">
        <v>82</v>
      </c>
      <c r="B8" s="392">
        <v>724</v>
      </c>
      <c r="C8" s="392">
        <v>488</v>
      </c>
      <c r="D8" s="391">
        <v>16.3</v>
      </c>
      <c r="E8" s="390" t="s">
        <v>207</v>
      </c>
      <c r="F8" s="389" t="s">
        <v>83</v>
      </c>
    </row>
    <row r="9" spans="1:9" ht="15.2" customHeight="1">
      <c r="A9" s="388" t="s">
        <v>208</v>
      </c>
      <c r="B9" s="386" t="s">
        <v>209</v>
      </c>
      <c r="C9" s="387">
        <v>810</v>
      </c>
      <c r="D9" s="387">
        <v>32</v>
      </c>
      <c r="E9" s="386" t="s">
        <v>210</v>
      </c>
      <c r="F9" s="385" t="s">
        <v>211</v>
      </c>
    </row>
    <row r="11" spans="1:9" ht="60" customHeight="1">
      <c r="A11" s="536" t="s">
        <v>212</v>
      </c>
      <c r="B11" s="536"/>
      <c r="C11" s="536"/>
      <c r="D11" s="536"/>
      <c r="E11" s="536"/>
      <c r="F11" s="536"/>
      <c r="G11" s="536"/>
      <c r="H11" s="536"/>
      <c r="I11" s="536"/>
    </row>
  </sheetData>
  <mergeCells count="2">
    <mergeCell ref="A2:A3"/>
    <mergeCell ref="A11:I1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30EAC-FF40-4737-82FD-FE29821008B8}">
  <sheetPr codeName="Sheet24"/>
  <dimension ref="B2:L12"/>
  <sheetViews>
    <sheetView showGridLines="0" workbookViewId="0"/>
  </sheetViews>
  <sheetFormatPr defaultColWidth="9.140625" defaultRowHeight="14.25"/>
  <cols>
    <col min="1" max="1" width="9.140625" style="32"/>
    <col min="2" max="2" width="22.85546875" style="32" customWidth="1"/>
    <col min="3" max="3" width="5.140625" style="32" bestFit="1" customWidth="1"/>
    <col min="4" max="4" width="5.7109375" style="32" bestFit="1" customWidth="1"/>
    <col min="5" max="7" width="5.140625" style="32" bestFit="1" customWidth="1"/>
    <col min="8" max="8" width="5.7109375" style="32" bestFit="1" customWidth="1"/>
    <col min="9" max="9" width="5.140625" style="32" bestFit="1" customWidth="1"/>
    <col min="10" max="10" width="5.7109375" style="32" bestFit="1" customWidth="1"/>
    <col min="11" max="12" width="5.140625" style="32" bestFit="1" customWidth="1"/>
    <col min="13" max="16384" width="9.140625" style="32"/>
  </cols>
  <sheetData>
    <row r="2" spans="2:12" ht="15">
      <c r="B2" s="10" t="s">
        <v>213</v>
      </c>
      <c r="C2" s="3"/>
      <c r="D2" s="3"/>
      <c r="E2" s="3"/>
      <c r="F2" s="3"/>
      <c r="G2" s="3"/>
      <c r="H2" s="3"/>
      <c r="I2" s="3"/>
      <c r="J2" s="3"/>
      <c r="K2" s="3"/>
      <c r="L2" s="3"/>
    </row>
    <row r="3" spans="2:12" ht="15">
      <c r="B3" s="10"/>
      <c r="C3" s="3"/>
      <c r="D3" s="3"/>
      <c r="E3" s="3"/>
      <c r="F3" s="3"/>
      <c r="G3" s="3"/>
      <c r="H3" s="3"/>
      <c r="I3" s="3"/>
      <c r="J3" s="3"/>
      <c r="K3" s="3"/>
      <c r="L3" s="3"/>
    </row>
    <row r="4" spans="2:12">
      <c r="B4" s="35"/>
      <c r="C4" s="36"/>
      <c r="D4" s="36"/>
      <c r="E4" s="36"/>
      <c r="F4" s="36"/>
      <c r="G4" s="36"/>
      <c r="H4" s="36"/>
      <c r="I4" s="36"/>
      <c r="J4" s="36"/>
      <c r="K4" s="36"/>
      <c r="L4" s="36"/>
    </row>
    <row r="5" spans="2:12">
      <c r="B5" s="376"/>
      <c r="C5" s="466"/>
      <c r="D5" s="466"/>
      <c r="E5" s="466"/>
      <c r="F5" s="466"/>
      <c r="G5" s="466"/>
      <c r="H5" s="466"/>
      <c r="I5" s="466"/>
      <c r="J5" s="466"/>
      <c r="K5" s="466"/>
      <c r="L5" s="466"/>
    </row>
    <row r="6" spans="2:12">
      <c r="B6" s="376"/>
      <c r="C6" s="466"/>
      <c r="D6" s="466"/>
      <c r="E6" s="466"/>
      <c r="F6" s="466"/>
      <c r="G6" s="466"/>
      <c r="H6" s="466"/>
      <c r="I6" s="466"/>
      <c r="J6" s="466"/>
      <c r="K6" s="466"/>
      <c r="L6" s="466"/>
    </row>
    <row r="7" spans="2:12">
      <c r="B7" s="376"/>
      <c r="C7" s="466"/>
      <c r="D7" s="466"/>
      <c r="E7" s="466"/>
      <c r="F7" s="466"/>
      <c r="G7" s="466"/>
      <c r="H7" s="466"/>
      <c r="I7" s="466"/>
      <c r="J7" s="466"/>
      <c r="K7" s="466"/>
      <c r="L7" s="466"/>
    </row>
    <row r="8" spans="2:12">
      <c r="B8" s="376"/>
      <c r="C8" s="466"/>
      <c r="D8" s="466"/>
      <c r="E8" s="466"/>
      <c r="F8" s="466"/>
      <c r="G8" s="466"/>
      <c r="H8" s="466"/>
      <c r="I8" s="466"/>
      <c r="J8" s="466"/>
      <c r="K8" s="466"/>
      <c r="L8" s="466"/>
    </row>
    <row r="9" spans="2:12">
      <c r="B9" s="376"/>
      <c r="C9" s="466"/>
      <c r="D9" s="466"/>
      <c r="E9" s="466"/>
      <c r="F9" s="466"/>
      <c r="G9" s="466"/>
      <c r="H9" s="466"/>
      <c r="I9" s="466"/>
      <c r="J9" s="466"/>
      <c r="K9" s="466"/>
      <c r="L9" s="466"/>
    </row>
    <row r="10" spans="2:12">
      <c r="B10" s="376"/>
      <c r="C10" s="466"/>
      <c r="D10" s="466"/>
      <c r="E10" s="466"/>
      <c r="F10" s="466"/>
      <c r="G10" s="466"/>
      <c r="H10" s="466"/>
      <c r="I10" s="466"/>
      <c r="J10" s="466"/>
      <c r="K10" s="466"/>
      <c r="L10" s="466"/>
    </row>
    <row r="11" spans="2:12">
      <c r="B11" s="376"/>
      <c r="C11" s="466"/>
      <c r="D11" s="466"/>
      <c r="E11" s="466"/>
      <c r="F11" s="466"/>
      <c r="G11" s="466"/>
      <c r="H11" s="466"/>
      <c r="I11" s="466"/>
      <c r="J11" s="466"/>
      <c r="K11" s="466"/>
      <c r="L11" s="466"/>
    </row>
    <row r="12" spans="2:12">
      <c r="B12" s="376"/>
      <c r="C12" s="466"/>
      <c r="D12" s="466"/>
      <c r="E12" s="466"/>
      <c r="F12" s="466"/>
      <c r="G12" s="466"/>
      <c r="H12" s="466"/>
      <c r="I12" s="466"/>
      <c r="J12" s="466"/>
      <c r="K12" s="466"/>
      <c r="L12" s="466"/>
    </row>
  </sheetData>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1ECED8-3EF3-40D3-9BB1-4339776C2AE3}">
  <sheetPr codeName="Sheet25">
    <tabColor rgb="FFD6D6D6"/>
  </sheetPr>
  <dimension ref="A1:K31"/>
  <sheetViews>
    <sheetView showGridLines="0" zoomScale="85" zoomScaleNormal="85" workbookViewId="0">
      <selection activeCell="O43" sqref="O43"/>
    </sheetView>
  </sheetViews>
  <sheetFormatPr defaultColWidth="9.140625" defaultRowHeight="15"/>
  <cols>
    <col min="1" max="1" width="9.140625" style="19"/>
    <col min="2" max="6" width="26.7109375" style="19" customWidth="1"/>
    <col min="7" max="16384" width="9.140625" style="19"/>
  </cols>
  <sheetData>
    <row r="1" spans="1:11">
      <c r="A1" s="29" t="s">
        <v>214</v>
      </c>
    </row>
    <row r="4" spans="1:11">
      <c r="C4" s="37"/>
      <c r="D4" s="492"/>
      <c r="E4" s="492"/>
      <c r="F4" s="492"/>
      <c r="G4" s="492"/>
      <c r="H4" s="492"/>
      <c r="I4" s="492"/>
      <c r="J4" s="492"/>
      <c r="K4" s="492"/>
    </row>
    <row r="5" spans="1:11">
      <c r="B5" s="10"/>
      <c r="C5" s="10"/>
      <c r="D5" s="10"/>
      <c r="E5" s="10"/>
      <c r="F5" s="10"/>
      <c r="G5" s="10"/>
      <c r="H5" s="10"/>
      <c r="I5" s="10"/>
      <c r="J5" s="10"/>
      <c r="K5" s="10"/>
    </row>
    <row r="7" spans="1:11">
      <c r="D7" s="537"/>
      <c r="E7" s="537"/>
    </row>
    <row r="8" spans="1:11">
      <c r="B8" s="406" t="s">
        <v>215</v>
      </c>
      <c r="C8" s="406" t="s">
        <v>216</v>
      </c>
      <c r="D8" s="406" t="s">
        <v>217</v>
      </c>
      <c r="E8" s="406" t="s">
        <v>218</v>
      </c>
    </row>
    <row r="9" spans="1:11">
      <c r="B9" s="405" t="s">
        <v>219</v>
      </c>
      <c r="C9" s="405" t="s">
        <v>220</v>
      </c>
      <c r="D9" s="407">
        <v>1.182002268</v>
      </c>
      <c r="E9" s="407">
        <v>3.945662971</v>
      </c>
    </row>
    <row r="10" spans="1:11">
      <c r="B10" s="405" t="s">
        <v>219</v>
      </c>
      <c r="C10" s="405" t="s">
        <v>221</v>
      </c>
      <c r="D10" s="407">
        <v>1.118675713</v>
      </c>
      <c r="E10" s="407">
        <v>1.266382806</v>
      </c>
    </row>
    <row r="11" spans="1:11">
      <c r="B11" s="405" t="s">
        <v>222</v>
      </c>
      <c r="C11" s="405" t="s">
        <v>220</v>
      </c>
      <c r="D11" s="407">
        <v>0.33536264999999998</v>
      </c>
      <c r="E11" s="407">
        <v>5.1700461969999996</v>
      </c>
    </row>
    <row r="12" spans="1:11">
      <c r="B12" s="405" t="s">
        <v>222</v>
      </c>
      <c r="C12" s="405" t="s">
        <v>221</v>
      </c>
      <c r="D12" s="407">
        <v>1.068279923</v>
      </c>
      <c r="E12" s="407">
        <v>1.2318510709999999</v>
      </c>
    </row>
    <row r="13" spans="1:11">
      <c r="B13" s="405" t="s">
        <v>223</v>
      </c>
      <c r="C13" s="405" t="s">
        <v>220</v>
      </c>
      <c r="D13" s="407">
        <v>1E-4</v>
      </c>
      <c r="E13" s="407">
        <v>4.7399661469999996</v>
      </c>
    </row>
    <row r="14" spans="1:11">
      <c r="B14" s="405" t="s">
        <v>223</v>
      </c>
      <c r="C14" s="405" t="s">
        <v>221</v>
      </c>
      <c r="D14" s="407">
        <v>0.103620008</v>
      </c>
      <c r="E14" s="407">
        <v>1.424648914</v>
      </c>
    </row>
    <row r="16" spans="1:11" ht="18.75" customHeight="1">
      <c r="B16" s="406" t="s">
        <v>215</v>
      </c>
      <c r="C16" s="406" t="s">
        <v>224</v>
      </c>
      <c r="D16" s="406" t="s">
        <v>225</v>
      </c>
      <c r="E16" s="406" t="s">
        <v>226</v>
      </c>
      <c r="F16" s="406"/>
    </row>
    <row r="17" spans="2:5">
      <c r="B17" s="19" t="s">
        <v>219</v>
      </c>
      <c r="C17" s="19" t="s">
        <v>220</v>
      </c>
      <c r="D17" s="321">
        <v>-0.51627224599999999</v>
      </c>
      <c r="E17" s="408">
        <v>7017.2059891700001</v>
      </c>
    </row>
    <row r="18" spans="2:5">
      <c r="B18" s="19" t="s">
        <v>219</v>
      </c>
      <c r="C18" s="19" t="s">
        <v>221</v>
      </c>
      <c r="D18" s="321">
        <v>0.123383665</v>
      </c>
      <c r="E18" s="408">
        <v>6562.8573644489998</v>
      </c>
    </row>
    <row r="19" spans="2:5">
      <c r="B19" s="19" t="s">
        <v>222</v>
      </c>
      <c r="C19" s="19" t="s">
        <v>220</v>
      </c>
      <c r="D19" s="321">
        <v>-0.65190192400000002</v>
      </c>
      <c r="E19" s="408">
        <v>4999.4256833830004</v>
      </c>
    </row>
    <row r="20" spans="2:5">
      <c r="B20" s="19" t="s">
        <v>222</v>
      </c>
      <c r="C20" s="19" t="s">
        <v>221</v>
      </c>
      <c r="D20" s="321">
        <v>0.11015747200000001</v>
      </c>
      <c r="E20" s="408">
        <v>6412.4490442759998</v>
      </c>
    </row>
    <row r="21" spans="2:5">
      <c r="B21" s="19" t="s">
        <v>223</v>
      </c>
      <c r="C21" s="19" t="s">
        <v>220</v>
      </c>
      <c r="D21" s="321">
        <v>-0.65626854300000004</v>
      </c>
      <c r="E21" s="408">
        <v>4121.5289143279997</v>
      </c>
    </row>
    <row r="22" spans="2:5">
      <c r="B22" s="19" t="s">
        <v>223</v>
      </c>
      <c r="C22" s="19" t="s">
        <v>221</v>
      </c>
      <c r="D22" s="321">
        <v>5.3853263999999998E-2</v>
      </c>
      <c r="E22" s="408">
        <v>3785.0725972810001</v>
      </c>
    </row>
    <row r="25" spans="2:5" ht="30">
      <c r="B25" s="406" t="s">
        <v>215</v>
      </c>
      <c r="C25" s="406" t="s">
        <v>224</v>
      </c>
      <c r="D25" s="406" t="s">
        <v>227</v>
      </c>
    </row>
    <row r="26" spans="2:5">
      <c r="B26" s="19" t="s">
        <v>219</v>
      </c>
      <c r="C26" s="19" t="s">
        <v>220</v>
      </c>
      <c r="D26" s="409">
        <v>1.6222843119999999</v>
      </c>
    </row>
    <row r="27" spans="2:5">
      <c r="B27" s="19" t="s">
        <v>219</v>
      </c>
      <c r="C27" s="19" t="s">
        <v>221</v>
      </c>
      <c r="D27" s="409">
        <v>1.737389155</v>
      </c>
    </row>
    <row r="28" spans="2:5">
      <c r="B28" s="19" t="s">
        <v>222</v>
      </c>
      <c r="C28" s="19" t="s">
        <v>220</v>
      </c>
      <c r="D28" s="409">
        <v>1.456822667</v>
      </c>
    </row>
    <row r="29" spans="2:5">
      <c r="B29" s="19" t="s">
        <v>222</v>
      </c>
      <c r="C29" s="19" t="s">
        <v>221</v>
      </c>
      <c r="D29" s="409">
        <v>1.520142238</v>
      </c>
    </row>
    <row r="30" spans="2:5">
      <c r="B30" s="19" t="s">
        <v>223</v>
      </c>
      <c r="C30" s="19" t="s">
        <v>220</v>
      </c>
      <c r="D30" s="409">
        <v>1.1554664859999999</v>
      </c>
    </row>
    <row r="31" spans="2:5">
      <c r="B31" s="19" t="s">
        <v>223</v>
      </c>
      <c r="C31" s="19" t="s">
        <v>221</v>
      </c>
      <c r="D31" s="409">
        <v>1.2571152430000001</v>
      </c>
    </row>
  </sheetData>
  <mergeCells count="1">
    <mergeCell ref="D7:E7"/>
  </mergeCells>
  <pageMargins left="0.7" right="0.7" top="0.75" bottom="0.75" header="0.3" footer="0.3"/>
  <pageSetup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BF0A7-BB3F-4555-8A7E-2FED77A9B013}">
  <sheetPr codeName="Sheet26"/>
  <dimension ref="A1:H196"/>
  <sheetViews>
    <sheetView showGridLines="0" zoomScale="70" zoomScaleNormal="70" workbookViewId="0"/>
  </sheetViews>
  <sheetFormatPr defaultColWidth="9.140625" defaultRowHeight="14.25"/>
  <cols>
    <col min="1" max="1" width="9.140625" style="32" bestFit="1" customWidth="1"/>
    <col min="2" max="2" width="13.5703125" style="32" customWidth="1"/>
    <col min="3" max="3" width="12.42578125" style="32" customWidth="1"/>
    <col min="4" max="4" width="9.140625" style="32"/>
    <col min="5" max="5" width="9.140625" style="32" bestFit="1" customWidth="1"/>
    <col min="6" max="16384" width="9.140625" style="32"/>
  </cols>
  <sheetData>
    <row r="1" spans="1:8" ht="15">
      <c r="A1" s="10" t="s">
        <v>228</v>
      </c>
      <c r="B1" s="3"/>
      <c r="C1" s="3"/>
      <c r="D1" s="3"/>
      <c r="E1" s="3"/>
      <c r="F1" s="3"/>
      <c r="G1" s="3"/>
      <c r="H1" s="3"/>
    </row>
    <row r="2" spans="1:8" ht="15">
      <c r="A2" s="3"/>
      <c r="B2" s="3" t="s">
        <v>229</v>
      </c>
      <c r="C2" s="3"/>
      <c r="D2" s="38" t="s">
        <v>230</v>
      </c>
      <c r="E2" s="3"/>
      <c r="F2" s="3"/>
      <c r="G2" s="3"/>
      <c r="H2" s="3"/>
    </row>
    <row r="4" spans="1:8" ht="42.75">
      <c r="A4" s="3"/>
      <c r="B4" s="175" t="s">
        <v>231</v>
      </c>
      <c r="C4" s="175" t="s">
        <v>232</v>
      </c>
      <c r="D4" s="486" t="s">
        <v>233</v>
      </c>
      <c r="E4" s="486" t="s">
        <v>198</v>
      </c>
      <c r="F4" s="3"/>
      <c r="G4" s="3"/>
      <c r="H4" s="3"/>
    </row>
    <row r="5" spans="1:8">
      <c r="A5" s="3"/>
      <c r="B5" s="486">
        <v>0.26600000000000001</v>
      </c>
      <c r="C5" s="486">
        <v>300</v>
      </c>
      <c r="D5" s="486">
        <v>0.17199999999999999</v>
      </c>
      <c r="E5" s="486">
        <v>2010</v>
      </c>
      <c r="F5" s="492"/>
      <c r="G5" s="492"/>
      <c r="H5" s="492"/>
    </row>
    <row r="6" spans="1:8" ht="15">
      <c r="A6" s="3"/>
      <c r="B6" s="486">
        <v>9.0999999999999998E-2</v>
      </c>
      <c r="C6" s="486">
        <v>207</v>
      </c>
      <c r="D6" s="486">
        <v>0.126</v>
      </c>
      <c r="E6" s="486">
        <v>2010</v>
      </c>
      <c r="F6" s="3"/>
      <c r="G6" s="10"/>
      <c r="H6" s="10"/>
    </row>
    <row r="7" spans="1:8">
      <c r="A7" s="3"/>
      <c r="B7" s="486">
        <v>0.22</v>
      </c>
      <c r="C7" s="486">
        <v>180</v>
      </c>
      <c r="D7" s="486">
        <v>0.151</v>
      </c>
      <c r="E7" s="486">
        <v>2010</v>
      </c>
      <c r="F7" s="3"/>
      <c r="G7" s="8"/>
      <c r="H7" s="8"/>
    </row>
    <row r="8" spans="1:8">
      <c r="A8" s="3"/>
      <c r="B8" s="486">
        <v>0.22</v>
      </c>
      <c r="C8" s="486">
        <v>172.8</v>
      </c>
      <c r="D8" s="486">
        <v>0.158</v>
      </c>
      <c r="E8" s="486">
        <v>2010</v>
      </c>
      <c r="F8" s="3"/>
      <c r="G8" s="8"/>
      <c r="H8" s="8"/>
    </row>
    <row r="9" spans="1:8">
      <c r="A9" s="3"/>
      <c r="B9" s="486">
        <v>0.114</v>
      </c>
      <c r="C9" s="486">
        <v>165</v>
      </c>
      <c r="D9" s="486">
        <v>0.20699999999999999</v>
      </c>
      <c r="E9" s="486">
        <v>2010</v>
      </c>
      <c r="F9" s="3"/>
      <c r="G9" s="8"/>
      <c r="H9" s="8"/>
    </row>
    <row r="10" spans="1:8">
      <c r="A10" s="3"/>
      <c r="B10" s="486">
        <v>9.7000000000000003E-2</v>
      </c>
      <c r="C10" s="486">
        <v>2.2999999999999998</v>
      </c>
      <c r="D10" s="486">
        <v>0.16400000000000001</v>
      </c>
      <c r="E10" s="486">
        <v>2010</v>
      </c>
      <c r="F10" s="3"/>
      <c r="G10" s="3"/>
      <c r="H10" s="3"/>
    </row>
    <row r="11" spans="1:8">
      <c r="A11" s="3"/>
      <c r="B11" s="486">
        <v>0.23499999999999999</v>
      </c>
      <c r="C11" s="486">
        <v>183.6</v>
      </c>
      <c r="D11" s="486">
        <v>0.18099999999999999</v>
      </c>
      <c r="E11" s="486">
        <v>2011</v>
      </c>
      <c r="F11" s="3"/>
      <c r="G11" s="467"/>
      <c r="H11" s="467"/>
    </row>
    <row r="12" spans="1:8" ht="15">
      <c r="A12" s="3"/>
      <c r="B12" s="486">
        <v>0.24199999999999999</v>
      </c>
      <c r="C12" s="486">
        <v>504</v>
      </c>
      <c r="D12" s="486">
        <v>0.13200000000000001</v>
      </c>
      <c r="E12" s="486">
        <v>2012</v>
      </c>
      <c r="F12" s="3"/>
      <c r="G12" s="10"/>
      <c r="H12" s="10"/>
    </row>
    <row r="13" spans="1:8">
      <c r="A13" s="3"/>
      <c r="B13" s="486">
        <v>0.24199999999999999</v>
      </c>
      <c r="C13" s="486">
        <v>316.8</v>
      </c>
      <c r="D13" s="486">
        <v>0.188</v>
      </c>
      <c r="E13" s="486">
        <v>2012</v>
      </c>
      <c r="F13" s="3"/>
      <c r="G13" s="5"/>
      <c r="H13" s="5"/>
    </row>
    <row r="14" spans="1:8">
      <c r="A14" s="3"/>
      <c r="B14" s="486">
        <v>0.24199999999999999</v>
      </c>
      <c r="C14" s="486">
        <v>183.6</v>
      </c>
      <c r="D14" s="486">
        <v>0.17799999999999999</v>
      </c>
      <c r="E14" s="486">
        <v>2012</v>
      </c>
      <c r="F14" s="3"/>
      <c r="G14" s="5"/>
      <c r="H14" s="5"/>
    </row>
    <row r="15" spans="1:8">
      <c r="A15" s="3"/>
      <c r="B15" s="486">
        <v>0.24199999999999999</v>
      </c>
      <c r="C15" s="486">
        <v>150</v>
      </c>
      <c r="D15" s="486">
        <v>0.189</v>
      </c>
      <c r="E15" s="486">
        <v>2012</v>
      </c>
      <c r="F15" s="3"/>
      <c r="G15" s="5"/>
      <c r="H15" s="5"/>
    </row>
    <row r="16" spans="1:8">
      <c r="A16" s="3"/>
      <c r="B16" s="486">
        <v>0.24</v>
      </c>
      <c r="C16" s="486">
        <v>630</v>
      </c>
      <c r="D16" s="486">
        <v>0.127</v>
      </c>
      <c r="E16" s="486">
        <v>2013</v>
      </c>
      <c r="F16" s="3"/>
      <c r="G16" s="3"/>
      <c r="H16" s="3"/>
    </row>
    <row r="17" spans="2:8">
      <c r="B17" s="486">
        <v>0.26700000000000002</v>
      </c>
      <c r="C17" s="486">
        <v>400</v>
      </c>
      <c r="D17" s="486">
        <v>0.36499999999999999</v>
      </c>
      <c r="E17" s="486">
        <v>2013</v>
      </c>
      <c r="F17" s="3"/>
      <c r="G17" s="3"/>
      <c r="H17" s="3"/>
    </row>
    <row r="18" spans="2:8" ht="15">
      <c r="B18" s="486">
        <v>0.124</v>
      </c>
      <c r="C18" s="486">
        <v>295.2</v>
      </c>
      <c r="D18" s="486">
        <v>0.16200000000000001</v>
      </c>
      <c r="E18" s="486">
        <v>2013</v>
      </c>
      <c r="F18" s="3"/>
      <c r="G18" s="10"/>
      <c r="H18" s="10"/>
    </row>
    <row r="19" spans="2:8">
      <c r="B19" s="486">
        <v>0.24</v>
      </c>
      <c r="C19" s="486">
        <v>270</v>
      </c>
      <c r="D19" s="486">
        <v>0.16700000000000001</v>
      </c>
      <c r="E19" s="486">
        <v>2013</v>
      </c>
      <c r="F19" s="3"/>
      <c r="G19" s="3"/>
      <c r="H19" s="3"/>
    </row>
    <row r="20" spans="2:8">
      <c r="B20" s="486">
        <v>0.19800000000000001</v>
      </c>
      <c r="C20" s="486">
        <v>388.8</v>
      </c>
      <c r="D20" s="486">
        <v>0.218</v>
      </c>
      <c r="E20" s="486">
        <v>2014</v>
      </c>
      <c r="F20" s="3"/>
      <c r="G20" s="3"/>
      <c r="H20" s="3"/>
    </row>
    <row r="21" spans="2:8">
      <c r="B21" s="486">
        <v>0.215</v>
      </c>
      <c r="C21" s="486">
        <v>288</v>
      </c>
      <c r="D21" s="486">
        <v>0.23400000000000001</v>
      </c>
      <c r="E21" s="486">
        <v>2014</v>
      </c>
      <c r="F21" s="3"/>
      <c r="G21" s="3"/>
      <c r="H21" s="3"/>
    </row>
    <row r="22" spans="2:8">
      <c r="B22" s="486">
        <v>0.18099999999999999</v>
      </c>
      <c r="C22" s="486">
        <v>576</v>
      </c>
      <c r="D22" s="486">
        <v>0.189</v>
      </c>
      <c r="E22" s="486">
        <v>2015</v>
      </c>
      <c r="F22" s="3"/>
      <c r="G22" s="3"/>
      <c r="H22" s="3"/>
    </row>
    <row r="23" spans="2:8">
      <c r="B23" s="486">
        <v>0.217</v>
      </c>
      <c r="C23" s="486">
        <v>400</v>
      </c>
      <c r="D23" s="486">
        <v>0.221</v>
      </c>
      <c r="E23" s="486">
        <v>2015</v>
      </c>
      <c r="F23" s="3"/>
      <c r="G23" s="3"/>
      <c r="H23" s="3"/>
    </row>
    <row r="24" spans="2:8">
      <c r="B24" s="486">
        <v>0.21</v>
      </c>
      <c r="C24" s="486">
        <v>301.60000000000002</v>
      </c>
      <c r="D24" s="486">
        <v>0.16900000000000001</v>
      </c>
      <c r="E24" s="486">
        <v>2015</v>
      </c>
      <c r="F24" s="3"/>
      <c r="G24" s="3"/>
      <c r="H24" s="3"/>
    </row>
    <row r="25" spans="2:8">
      <c r="B25" s="486">
        <v>0.218</v>
      </c>
      <c r="C25" s="486">
        <v>295.2</v>
      </c>
      <c r="D25" s="486">
        <v>0.22</v>
      </c>
      <c r="E25" s="486">
        <v>2015</v>
      </c>
      <c r="F25" s="3"/>
      <c r="G25" s="3"/>
      <c r="H25" s="3"/>
    </row>
    <row r="26" spans="2:8">
      <c r="B26" s="486">
        <v>0.20899999999999999</v>
      </c>
      <c r="C26" s="486">
        <v>288</v>
      </c>
      <c r="D26" s="486">
        <v>0.20699999999999999</v>
      </c>
      <c r="E26" s="486">
        <v>2015</v>
      </c>
      <c r="F26" s="3"/>
      <c r="G26" s="3"/>
      <c r="H26" s="3"/>
    </row>
    <row r="27" spans="2:8">
      <c r="B27" s="486">
        <v>0.20699999999999999</v>
      </c>
      <c r="C27" s="486">
        <v>288</v>
      </c>
      <c r="D27" s="486">
        <v>0.185</v>
      </c>
      <c r="E27" s="486">
        <v>2015</v>
      </c>
      <c r="F27" s="3"/>
      <c r="G27" s="3"/>
      <c r="H27" s="3"/>
    </row>
    <row r="28" spans="2:8">
      <c r="B28" s="486">
        <v>0.20399999999999999</v>
      </c>
      <c r="C28" s="486">
        <v>288</v>
      </c>
      <c r="D28" s="486">
        <v>0.17599999999999999</v>
      </c>
      <c r="E28" s="486">
        <v>2015</v>
      </c>
      <c r="F28" s="3"/>
      <c r="G28" s="3"/>
      <c r="H28" s="3"/>
    </row>
    <row r="29" spans="2:8">
      <c r="B29" s="486">
        <v>0.18</v>
      </c>
      <c r="C29" s="486">
        <v>219</v>
      </c>
      <c r="D29" s="486">
        <v>0.16800000000000001</v>
      </c>
      <c r="E29" s="486">
        <v>2015</v>
      </c>
      <c r="F29" s="3"/>
      <c r="G29" s="3"/>
      <c r="H29" s="3"/>
    </row>
    <row r="30" spans="2:8">
      <c r="B30" s="486">
        <v>0.184</v>
      </c>
      <c r="C30" s="486">
        <v>210</v>
      </c>
      <c r="D30" s="486">
        <v>0.19700000000000001</v>
      </c>
      <c r="E30" s="486">
        <v>2015</v>
      </c>
      <c r="F30" s="3"/>
      <c r="G30" s="3"/>
      <c r="H30" s="3"/>
    </row>
    <row r="31" spans="2:8">
      <c r="B31" s="486">
        <v>0.24299999999999999</v>
      </c>
      <c r="C31" s="486">
        <v>200</v>
      </c>
      <c r="D31" s="486">
        <v>0.318</v>
      </c>
      <c r="E31" s="486">
        <v>2015</v>
      </c>
      <c r="F31" s="3"/>
      <c r="G31" s="3"/>
      <c r="H31" s="3"/>
    </row>
    <row r="32" spans="2:8">
      <c r="B32" s="486">
        <v>0.16300000000000001</v>
      </c>
      <c r="C32" s="486">
        <v>129</v>
      </c>
      <c r="D32" s="486">
        <v>0.154</v>
      </c>
      <c r="E32" s="486">
        <v>2015</v>
      </c>
      <c r="F32" s="3"/>
      <c r="G32" s="3"/>
      <c r="H32" s="3"/>
    </row>
    <row r="33" spans="2:5">
      <c r="B33" s="486">
        <v>0.18</v>
      </c>
      <c r="C33" s="486">
        <v>49.5</v>
      </c>
      <c r="D33" s="486">
        <v>0.161</v>
      </c>
      <c r="E33" s="486">
        <v>2015</v>
      </c>
    </row>
    <row r="34" spans="2:5">
      <c r="B34" s="486">
        <v>0.219</v>
      </c>
      <c r="C34" s="486">
        <v>582</v>
      </c>
      <c r="D34" s="486">
        <v>0.224</v>
      </c>
      <c r="E34" s="486">
        <v>2016</v>
      </c>
    </row>
    <row r="35" spans="2:5">
      <c r="B35" s="486">
        <v>0.14299999999999999</v>
      </c>
      <c r="C35" s="486">
        <v>600</v>
      </c>
      <c r="D35" s="486">
        <v>0.16900000000000001</v>
      </c>
      <c r="E35" s="486">
        <v>2017</v>
      </c>
    </row>
    <row r="36" spans="2:5">
      <c r="B36" s="486">
        <v>0.216</v>
      </c>
      <c r="C36" s="486">
        <v>402</v>
      </c>
      <c r="D36" s="486">
        <v>0.17799999999999999</v>
      </c>
      <c r="E36" s="486">
        <v>2017</v>
      </c>
    </row>
    <row r="37" spans="2:5">
      <c r="B37" s="486">
        <v>0.21099999999999999</v>
      </c>
      <c r="C37" s="486">
        <v>402</v>
      </c>
      <c r="D37" s="486">
        <v>0.13100000000000001</v>
      </c>
      <c r="E37" s="486">
        <v>2017</v>
      </c>
    </row>
    <row r="38" spans="2:5">
      <c r="B38" s="486">
        <v>0.222</v>
      </c>
      <c r="C38" s="486">
        <v>350</v>
      </c>
      <c r="D38" s="486">
        <v>0.19</v>
      </c>
      <c r="E38" s="486">
        <v>2017</v>
      </c>
    </row>
    <row r="39" spans="2:5">
      <c r="B39" s="486">
        <v>0.215</v>
      </c>
      <c r="C39" s="486">
        <v>332.1</v>
      </c>
      <c r="D39" s="486">
        <v>0.161</v>
      </c>
      <c r="E39" s="486">
        <v>2017</v>
      </c>
    </row>
    <row r="40" spans="2:5">
      <c r="B40" s="486">
        <v>0.216</v>
      </c>
      <c r="C40" s="486">
        <v>288</v>
      </c>
      <c r="D40" s="486">
        <v>0.16900000000000001</v>
      </c>
      <c r="E40" s="486">
        <v>2017</v>
      </c>
    </row>
    <row r="41" spans="2:5">
      <c r="B41" s="486">
        <v>0.21099999999999999</v>
      </c>
      <c r="C41" s="486">
        <v>256</v>
      </c>
      <c r="D41" s="486">
        <v>0.14599999999999999</v>
      </c>
      <c r="E41" s="486">
        <v>2017</v>
      </c>
    </row>
    <row r="42" spans="2:5">
      <c r="B42" s="486">
        <v>0.11700000000000001</v>
      </c>
      <c r="C42" s="486">
        <v>165</v>
      </c>
      <c r="D42" s="486">
        <v>0.13300000000000001</v>
      </c>
      <c r="E42" s="486">
        <v>2017</v>
      </c>
    </row>
    <row r="43" spans="2:5">
      <c r="B43" s="486">
        <v>8.7999999999999995E-2</v>
      </c>
      <c r="C43" s="486">
        <v>42</v>
      </c>
      <c r="D43" s="486">
        <v>0.106</v>
      </c>
      <c r="E43" s="486">
        <v>2017</v>
      </c>
    </row>
    <row r="44" spans="2:5">
      <c r="B44" s="486">
        <v>0.182</v>
      </c>
      <c r="C44" s="486">
        <v>573.29999999999995</v>
      </c>
      <c r="D44" s="486">
        <v>0.16600000000000001</v>
      </c>
      <c r="E44" s="486">
        <v>2018</v>
      </c>
    </row>
    <row r="45" spans="2:5">
      <c r="B45" s="486">
        <v>0.182</v>
      </c>
      <c r="C45" s="486">
        <v>400.2</v>
      </c>
      <c r="D45" s="486">
        <v>0.122</v>
      </c>
      <c r="E45" s="486">
        <v>2018</v>
      </c>
    </row>
    <row r="46" spans="2:5">
      <c r="B46" s="486">
        <v>0.182</v>
      </c>
      <c r="C46" s="486">
        <v>396</v>
      </c>
      <c r="D46" s="486">
        <v>0.154</v>
      </c>
      <c r="E46" s="486">
        <v>2018</v>
      </c>
    </row>
    <row r="47" spans="2:5">
      <c r="B47" s="486">
        <v>0.182</v>
      </c>
      <c r="C47" s="486">
        <v>352.8</v>
      </c>
      <c r="D47" s="486">
        <v>0.14000000000000001</v>
      </c>
      <c r="E47" s="486">
        <v>2018</v>
      </c>
    </row>
    <row r="48" spans="2:5">
      <c r="B48" s="486">
        <v>0.21099999999999999</v>
      </c>
      <c r="C48" s="486">
        <v>330</v>
      </c>
      <c r="D48" s="486">
        <v>0.13</v>
      </c>
      <c r="E48" s="486">
        <v>2018</v>
      </c>
    </row>
    <row r="49" spans="2:5">
      <c r="B49" s="486">
        <v>0.21099999999999999</v>
      </c>
      <c r="C49" s="486">
        <v>330</v>
      </c>
      <c r="D49" s="486">
        <v>0.13</v>
      </c>
      <c r="E49" s="486">
        <v>2018</v>
      </c>
    </row>
    <row r="50" spans="2:5">
      <c r="B50" s="486">
        <v>0.14199999999999999</v>
      </c>
      <c r="C50" s="486">
        <v>308.7</v>
      </c>
      <c r="D50" s="486">
        <v>0.14000000000000001</v>
      </c>
      <c r="E50" s="486">
        <v>2018</v>
      </c>
    </row>
    <row r="51" spans="2:5">
      <c r="B51" s="486">
        <v>0.19900000000000001</v>
      </c>
      <c r="C51" s="486">
        <v>252</v>
      </c>
      <c r="D51" s="486">
        <v>0.14099999999999999</v>
      </c>
      <c r="E51" s="486">
        <v>2018</v>
      </c>
    </row>
    <row r="52" spans="2:5">
      <c r="B52" s="486">
        <v>0.23300000000000001</v>
      </c>
      <c r="C52" s="486">
        <v>497</v>
      </c>
      <c r="D52" s="486">
        <v>0.14899999999999999</v>
      </c>
      <c r="E52" s="486">
        <v>2019</v>
      </c>
    </row>
    <row r="53" spans="2:5">
      <c r="B53" s="486">
        <v>0.23699999999999999</v>
      </c>
      <c r="C53" s="486">
        <v>464.8</v>
      </c>
      <c r="D53" s="486">
        <v>0.152</v>
      </c>
      <c r="E53" s="486">
        <v>2019</v>
      </c>
    </row>
    <row r="54" spans="2:5">
      <c r="B54" s="486">
        <v>0.13400000000000001</v>
      </c>
      <c r="C54" s="486">
        <v>406.7</v>
      </c>
      <c r="D54" s="486">
        <v>9.9000000000000005E-2</v>
      </c>
      <c r="E54" s="486">
        <v>2019</v>
      </c>
    </row>
    <row r="55" spans="2:5">
      <c r="B55" s="486">
        <v>0.23200000000000001</v>
      </c>
      <c r="C55" s="486">
        <v>387</v>
      </c>
      <c r="D55" s="486">
        <v>0.14199999999999999</v>
      </c>
      <c r="E55" s="486">
        <v>2019</v>
      </c>
    </row>
    <row r="56" spans="2:5">
      <c r="B56" s="486">
        <v>0.157</v>
      </c>
      <c r="C56" s="486">
        <v>369.6</v>
      </c>
      <c r="D56" s="486">
        <v>0.127</v>
      </c>
      <c r="E56" s="486">
        <v>2019</v>
      </c>
    </row>
    <row r="57" spans="2:5">
      <c r="B57" s="486">
        <v>0.19900000000000001</v>
      </c>
      <c r="C57" s="486">
        <v>336</v>
      </c>
      <c r="D57" s="486">
        <v>0.14099999999999999</v>
      </c>
      <c r="E57" s="486">
        <v>2019</v>
      </c>
    </row>
    <row r="58" spans="2:5">
      <c r="B58" s="486">
        <v>0.247</v>
      </c>
      <c r="C58" s="486">
        <v>252.2</v>
      </c>
      <c r="D58" s="486">
        <v>0.193</v>
      </c>
      <c r="E58" s="486">
        <v>2019</v>
      </c>
    </row>
    <row r="59" spans="2:5">
      <c r="B59" s="486">
        <v>0.245</v>
      </c>
      <c r="C59" s="486">
        <v>202.56</v>
      </c>
      <c r="D59" s="486">
        <v>0.17899999999999999</v>
      </c>
      <c r="E59" s="486">
        <v>2019</v>
      </c>
    </row>
    <row r="60" spans="2:5">
      <c r="B60" s="486">
        <v>0.23499999999999999</v>
      </c>
      <c r="C60" s="486">
        <v>112</v>
      </c>
      <c r="D60" s="486">
        <v>0.156</v>
      </c>
      <c r="E60" s="486">
        <v>2019</v>
      </c>
    </row>
    <row r="61" spans="2:5">
      <c r="B61" s="486">
        <v>0.247</v>
      </c>
      <c r="C61" s="486">
        <v>16.8</v>
      </c>
      <c r="D61" s="486">
        <v>0.193</v>
      </c>
      <c r="E61" s="486">
        <v>2019</v>
      </c>
    </row>
    <row r="62" spans="2:5">
      <c r="B62" s="486">
        <v>6.7000000000000004E-2</v>
      </c>
      <c r="C62" s="486">
        <v>12</v>
      </c>
      <c r="D62" s="486">
        <v>0.13800000000000001</v>
      </c>
      <c r="E62" s="486">
        <v>2019</v>
      </c>
    </row>
    <row r="63" spans="2:5">
      <c r="B63" s="486">
        <v>0.125</v>
      </c>
      <c r="C63" s="486">
        <v>752</v>
      </c>
      <c r="D63" s="486">
        <v>0.111</v>
      </c>
      <c r="E63" s="486">
        <v>2020</v>
      </c>
    </row>
    <row r="64" spans="2:5">
      <c r="B64" s="486">
        <v>0.104</v>
      </c>
      <c r="C64" s="486">
        <v>350</v>
      </c>
      <c r="D64" s="486">
        <v>8.4000000000000005E-2</v>
      </c>
      <c r="E64" s="486">
        <v>2020</v>
      </c>
    </row>
    <row r="65" spans="2:5">
      <c r="B65" s="486">
        <v>0.12</v>
      </c>
      <c r="C65" s="486">
        <v>252</v>
      </c>
      <c r="D65" s="486">
        <v>0.11799999999999999</v>
      </c>
      <c r="E65" s="486">
        <v>2020</v>
      </c>
    </row>
    <row r="66" spans="2:5">
      <c r="B66" s="486">
        <v>0.122</v>
      </c>
      <c r="C66" s="486">
        <v>247</v>
      </c>
      <c r="D66" s="486">
        <v>0.158</v>
      </c>
      <c r="E66" s="486">
        <v>2020</v>
      </c>
    </row>
    <row r="67" spans="2:5">
      <c r="B67" s="486">
        <v>0.12</v>
      </c>
      <c r="C67" s="486">
        <v>235.2</v>
      </c>
      <c r="D67" s="486">
        <v>0.11799999999999999</v>
      </c>
      <c r="E67" s="486">
        <v>2020</v>
      </c>
    </row>
    <row r="68" spans="2:5">
      <c r="B68" s="486">
        <v>0.121</v>
      </c>
      <c r="C68" s="486">
        <v>218.5</v>
      </c>
      <c r="D68" s="486">
        <v>0.124</v>
      </c>
      <c r="E68" s="486">
        <v>2020</v>
      </c>
    </row>
    <row r="69" spans="2:5">
      <c r="B69" s="486">
        <v>0.115</v>
      </c>
      <c r="C69" s="486">
        <v>731.5</v>
      </c>
      <c r="D69" s="486">
        <v>0.111</v>
      </c>
      <c r="E69" s="486">
        <v>2021</v>
      </c>
    </row>
    <row r="70" spans="2:5">
      <c r="B70" s="486">
        <v>9.6000000000000002E-2</v>
      </c>
      <c r="C70" s="486">
        <v>604.79999999999995</v>
      </c>
      <c r="D70" s="486">
        <v>8.4000000000000005E-2</v>
      </c>
      <c r="E70" s="486">
        <v>2021</v>
      </c>
    </row>
    <row r="71" spans="2:5">
      <c r="B71" s="486">
        <v>0.157</v>
      </c>
      <c r="C71" s="486">
        <v>498</v>
      </c>
      <c r="D71" s="486">
        <v>0.16</v>
      </c>
      <c r="E71" s="486">
        <v>2021</v>
      </c>
    </row>
    <row r="72" spans="2:5">
      <c r="B72" s="486">
        <v>0.157</v>
      </c>
      <c r="C72" s="486">
        <v>450</v>
      </c>
      <c r="D72" s="486">
        <v>0.13</v>
      </c>
      <c r="E72" s="486">
        <v>2021</v>
      </c>
    </row>
    <row r="73" spans="2:5">
      <c r="B73" s="486">
        <v>9.7000000000000003E-2</v>
      </c>
      <c r="C73" s="486">
        <v>382.7</v>
      </c>
      <c r="D73" s="486">
        <v>8.6999999999999994E-2</v>
      </c>
      <c r="E73" s="486">
        <v>2021</v>
      </c>
    </row>
    <row r="74" spans="2:5">
      <c r="B74" s="486">
        <v>9.8000000000000004E-2</v>
      </c>
      <c r="C74" s="486">
        <v>949</v>
      </c>
      <c r="D74" s="486">
        <v>0.10299999999999999</v>
      </c>
      <c r="E74" s="486">
        <v>2022</v>
      </c>
    </row>
    <row r="75" spans="2:5">
      <c r="B75" s="486">
        <v>0.11899999999999999</v>
      </c>
      <c r="C75" s="486">
        <v>855</v>
      </c>
      <c r="D75" s="486">
        <v>9.4E-2</v>
      </c>
      <c r="E75" s="486">
        <v>2022</v>
      </c>
    </row>
    <row r="76" spans="2:5">
      <c r="B76" s="486">
        <v>0.124</v>
      </c>
      <c r="C76" s="486">
        <v>700</v>
      </c>
      <c r="D76" s="486">
        <v>0.107</v>
      </c>
      <c r="E76" s="486">
        <v>2022</v>
      </c>
    </row>
    <row r="77" spans="2:5">
      <c r="B77" s="486">
        <v>0.16300000000000001</v>
      </c>
      <c r="C77" s="486">
        <v>325</v>
      </c>
      <c r="D77" s="486">
        <v>0.153</v>
      </c>
      <c r="E77" s="486">
        <v>2022</v>
      </c>
    </row>
    <row r="78" spans="2:5">
      <c r="B78" s="486">
        <v>0.13400000000000001</v>
      </c>
      <c r="C78" s="486">
        <v>10</v>
      </c>
      <c r="D78" s="486">
        <v>0.122</v>
      </c>
      <c r="E78" s="486">
        <v>2022</v>
      </c>
    </row>
    <row r="79" spans="2:5">
      <c r="B79" s="486">
        <v>6.8000000000000005E-2</v>
      </c>
      <c r="C79" s="486">
        <v>1200</v>
      </c>
      <c r="D79" s="486">
        <v>8.8999999999999996E-2</v>
      </c>
      <c r="E79" s="486">
        <v>2023</v>
      </c>
    </row>
    <row r="80" spans="2:5">
      <c r="B80" s="486">
        <v>6.8000000000000005E-2</v>
      </c>
      <c r="C80" s="486">
        <v>1200</v>
      </c>
      <c r="D80" s="486">
        <v>0.13800000000000001</v>
      </c>
      <c r="E80" s="486">
        <v>2023</v>
      </c>
    </row>
    <row r="81" spans="2:5">
      <c r="B81" s="486">
        <v>0.122</v>
      </c>
      <c r="C81" s="486">
        <v>750</v>
      </c>
      <c r="D81" s="486">
        <v>9.7000000000000003E-2</v>
      </c>
      <c r="E81" s="486">
        <v>2023</v>
      </c>
    </row>
    <row r="82" spans="2:5">
      <c r="B82" s="486">
        <v>0.157</v>
      </c>
      <c r="C82" s="486">
        <v>496</v>
      </c>
      <c r="D82" s="486">
        <v>0.16800000000000001</v>
      </c>
      <c r="E82" s="486">
        <v>2023</v>
      </c>
    </row>
    <row r="83" spans="2:5">
      <c r="B83" s="486">
        <v>0.157</v>
      </c>
      <c r="C83" s="486">
        <v>496</v>
      </c>
      <c r="D83" s="486">
        <v>0.152</v>
      </c>
      <c r="E83" s="486">
        <v>2023</v>
      </c>
    </row>
    <row r="84" spans="2:5">
      <c r="B84" s="486">
        <v>0.157</v>
      </c>
      <c r="C84" s="486">
        <v>496</v>
      </c>
      <c r="D84" s="486">
        <v>0.14599999999999999</v>
      </c>
      <c r="E84" s="486">
        <v>2023</v>
      </c>
    </row>
    <row r="85" spans="2:5">
      <c r="B85" s="486">
        <v>0.157</v>
      </c>
      <c r="C85" s="486">
        <v>480</v>
      </c>
      <c r="D85" s="486">
        <v>0.14199999999999999</v>
      </c>
      <c r="E85" s="486">
        <v>2023</v>
      </c>
    </row>
    <row r="86" spans="2:5">
      <c r="B86" s="486">
        <v>0.125</v>
      </c>
      <c r="C86" s="486">
        <v>476</v>
      </c>
      <c r="D86" s="486">
        <v>0.122</v>
      </c>
      <c r="E86" s="486">
        <v>2023</v>
      </c>
    </row>
    <row r="87" spans="2:5">
      <c r="B87" s="486">
        <v>0.16800000000000001</v>
      </c>
      <c r="C87" s="486">
        <v>450</v>
      </c>
      <c r="D87" s="486">
        <v>0.13100000000000001</v>
      </c>
      <c r="E87" s="486">
        <v>2023</v>
      </c>
    </row>
    <row r="88" spans="2:5">
      <c r="B88" s="486">
        <v>9.7000000000000003E-2</v>
      </c>
      <c r="C88" s="486">
        <v>400</v>
      </c>
      <c r="D88" s="486">
        <v>0.14499999999999999</v>
      </c>
      <c r="E88" s="486">
        <v>2023</v>
      </c>
    </row>
    <row r="89" spans="2:5">
      <c r="B89" s="486">
        <v>9.4E-2</v>
      </c>
      <c r="C89" s="486">
        <v>200</v>
      </c>
      <c r="D89" s="486">
        <v>0.14499999999999999</v>
      </c>
      <c r="E89" s="486">
        <v>2023</v>
      </c>
    </row>
    <row r="90" spans="2:5">
      <c r="B90" s="486">
        <v>7.0000000000000007E-2</v>
      </c>
      <c r="C90" s="486">
        <v>1200</v>
      </c>
      <c r="D90" s="486">
        <v>0.13800000000000001</v>
      </c>
      <c r="E90" s="486">
        <v>2024</v>
      </c>
    </row>
    <row r="91" spans="2:5">
      <c r="B91" s="486">
        <v>7.0000000000000007E-2</v>
      </c>
      <c r="C91" s="486">
        <v>1200</v>
      </c>
      <c r="D91" s="486">
        <v>0.13800000000000001</v>
      </c>
      <c r="E91" s="486">
        <v>2024</v>
      </c>
    </row>
    <row r="92" spans="2:5">
      <c r="B92" s="486">
        <v>0.111</v>
      </c>
      <c r="C92" s="486">
        <v>880</v>
      </c>
      <c r="D92" s="486">
        <v>0.129</v>
      </c>
      <c r="E92" s="486">
        <v>2024</v>
      </c>
    </row>
    <row r="93" spans="2:5">
      <c r="B93" s="486">
        <v>0.109</v>
      </c>
      <c r="C93" s="486">
        <v>816</v>
      </c>
      <c r="D93" s="486">
        <v>0.1</v>
      </c>
      <c r="E93" s="486">
        <v>2024</v>
      </c>
    </row>
    <row r="94" spans="2:5">
      <c r="B94" s="486">
        <v>0.14199999999999999</v>
      </c>
      <c r="C94" s="486">
        <v>400</v>
      </c>
      <c r="D94" s="486">
        <v>0.13700000000000001</v>
      </c>
      <c r="E94" s="486">
        <v>2024</v>
      </c>
    </row>
    <row r="95" spans="2:5">
      <c r="B95" s="486">
        <v>0.14799999999999999</v>
      </c>
      <c r="C95" s="486">
        <v>240</v>
      </c>
      <c r="D95" s="486">
        <v>0.158</v>
      </c>
      <c r="E95" s="486">
        <v>2024</v>
      </c>
    </row>
    <row r="96" spans="2:5">
      <c r="B96" s="486">
        <v>0.153</v>
      </c>
      <c r="C96" s="486">
        <v>240</v>
      </c>
      <c r="D96" s="486">
        <v>0.17199999999999999</v>
      </c>
      <c r="E96" s="486">
        <v>2024</v>
      </c>
    </row>
    <row r="97" spans="2:5">
      <c r="B97" s="486">
        <v>0.13700000000000001</v>
      </c>
      <c r="C97" s="486">
        <v>110</v>
      </c>
      <c r="D97" s="486">
        <v>0.17299999999999999</v>
      </c>
      <c r="E97" s="486">
        <v>2024</v>
      </c>
    </row>
    <row r="98" spans="2:5">
      <c r="B98" s="486">
        <v>0.155</v>
      </c>
      <c r="C98" s="486">
        <v>900</v>
      </c>
      <c r="D98" s="486">
        <v>0.17299999999999999</v>
      </c>
      <c r="E98" s="486">
        <v>2025</v>
      </c>
    </row>
    <row r="99" spans="2:5">
      <c r="B99" s="486">
        <v>5.8999999999999997E-2</v>
      </c>
      <c r="C99" s="486">
        <v>804</v>
      </c>
      <c r="D99" s="486">
        <v>0.129</v>
      </c>
      <c r="E99" s="486">
        <v>2025</v>
      </c>
    </row>
    <row r="100" spans="2:5">
      <c r="B100" s="486">
        <v>5.7000000000000002E-2</v>
      </c>
      <c r="C100" s="486">
        <v>600</v>
      </c>
      <c r="D100" s="486">
        <v>0.13600000000000001</v>
      </c>
      <c r="E100" s="486">
        <v>2025</v>
      </c>
    </row>
    <row r="101" spans="2:5">
      <c r="B101" s="486"/>
      <c r="C101" s="486"/>
      <c r="D101" s="486"/>
      <c r="E101" s="486"/>
    </row>
    <row r="102" spans="2:5">
      <c r="B102" s="486"/>
      <c r="C102" s="486"/>
      <c r="D102" s="486"/>
      <c r="E102" s="486"/>
    </row>
    <row r="103" spans="2:5">
      <c r="B103" s="486"/>
      <c r="C103" s="486"/>
      <c r="D103" s="486"/>
      <c r="E103" s="486"/>
    </row>
    <row r="104" spans="2:5">
      <c r="B104" s="486"/>
      <c r="C104" s="486"/>
      <c r="D104" s="486"/>
      <c r="E104" s="486"/>
    </row>
    <row r="105" spans="2:5">
      <c r="B105" s="486"/>
      <c r="C105" s="486"/>
      <c r="D105" s="486"/>
      <c r="E105" s="486"/>
    </row>
    <row r="106" spans="2:5">
      <c r="B106" s="486"/>
      <c r="C106" s="486"/>
      <c r="D106" s="486"/>
      <c r="E106" s="486"/>
    </row>
    <row r="107" spans="2:5">
      <c r="B107" s="486"/>
      <c r="C107" s="486"/>
      <c r="D107" s="486"/>
      <c r="E107" s="486"/>
    </row>
    <row r="108" spans="2:5">
      <c r="B108" s="486"/>
      <c r="C108" s="486"/>
      <c r="D108" s="486"/>
      <c r="E108" s="486"/>
    </row>
    <row r="109" spans="2:5">
      <c r="B109" s="486"/>
      <c r="C109" s="486"/>
      <c r="D109" s="486"/>
      <c r="E109" s="486"/>
    </row>
    <row r="110" spans="2:5">
      <c r="B110" s="486"/>
      <c r="C110" s="486"/>
      <c r="D110" s="486"/>
      <c r="E110" s="486"/>
    </row>
    <row r="111" spans="2:5">
      <c r="B111" s="486"/>
      <c r="C111" s="486"/>
      <c r="D111" s="486"/>
      <c r="E111" s="486"/>
    </row>
    <row r="112" spans="2:5">
      <c r="B112" s="486"/>
      <c r="C112" s="486"/>
      <c r="D112" s="486"/>
      <c r="E112" s="486"/>
    </row>
    <row r="113" spans="2:5">
      <c r="B113" s="486"/>
      <c r="C113" s="486"/>
      <c r="D113" s="486"/>
      <c r="E113" s="486"/>
    </row>
    <row r="114" spans="2:5">
      <c r="B114" s="486"/>
      <c r="C114" s="486"/>
      <c r="D114" s="486"/>
      <c r="E114" s="486"/>
    </row>
    <row r="115" spans="2:5">
      <c r="B115" s="486"/>
      <c r="C115" s="486"/>
      <c r="D115" s="486"/>
      <c r="E115" s="486"/>
    </row>
    <row r="116" spans="2:5">
      <c r="B116" s="486"/>
      <c r="C116" s="486"/>
      <c r="D116" s="486"/>
      <c r="E116" s="486"/>
    </row>
    <row r="117" spans="2:5">
      <c r="B117" s="486"/>
      <c r="C117" s="486"/>
      <c r="D117" s="486"/>
      <c r="E117" s="486"/>
    </row>
    <row r="118" spans="2:5">
      <c r="B118" s="486"/>
      <c r="C118" s="486"/>
      <c r="D118" s="486"/>
      <c r="E118" s="486"/>
    </row>
    <row r="119" spans="2:5">
      <c r="B119" s="486"/>
      <c r="C119" s="486"/>
      <c r="D119" s="486"/>
      <c r="E119" s="486"/>
    </row>
    <row r="120" spans="2:5">
      <c r="B120" s="486"/>
      <c r="C120" s="486"/>
      <c r="D120" s="486"/>
      <c r="E120" s="486"/>
    </row>
    <row r="121" spans="2:5">
      <c r="B121" s="486"/>
      <c r="C121" s="486"/>
      <c r="D121" s="486"/>
      <c r="E121" s="486"/>
    </row>
    <row r="122" spans="2:5">
      <c r="B122" s="486"/>
      <c r="C122" s="486"/>
      <c r="D122" s="486"/>
      <c r="E122" s="486"/>
    </row>
    <row r="123" spans="2:5">
      <c r="B123" s="486"/>
      <c r="C123" s="486"/>
      <c r="D123" s="486"/>
      <c r="E123" s="486"/>
    </row>
    <row r="124" spans="2:5">
      <c r="B124" s="486"/>
      <c r="C124" s="486"/>
      <c r="D124" s="486"/>
      <c r="E124" s="486"/>
    </row>
    <row r="125" spans="2:5">
      <c r="B125" s="486"/>
      <c r="C125" s="486"/>
      <c r="D125" s="486"/>
      <c r="E125" s="486"/>
    </row>
    <row r="126" spans="2:5">
      <c r="B126" s="486"/>
      <c r="C126" s="486"/>
      <c r="D126" s="486"/>
      <c r="E126" s="486"/>
    </row>
    <row r="127" spans="2:5">
      <c r="B127" s="486"/>
      <c r="C127" s="486"/>
      <c r="D127" s="486"/>
      <c r="E127" s="486"/>
    </row>
    <row r="128" spans="2:5">
      <c r="B128" s="486"/>
      <c r="C128" s="486"/>
      <c r="D128" s="486"/>
      <c r="E128" s="486"/>
    </row>
    <row r="129" spans="2:5">
      <c r="B129" s="486"/>
      <c r="C129" s="486"/>
      <c r="D129" s="486"/>
      <c r="E129" s="486"/>
    </row>
    <row r="130" spans="2:5">
      <c r="B130" s="486"/>
      <c r="C130" s="486"/>
      <c r="D130" s="486"/>
      <c r="E130" s="486"/>
    </row>
    <row r="131" spans="2:5">
      <c r="B131" s="486"/>
      <c r="C131" s="486"/>
      <c r="D131" s="486"/>
      <c r="E131" s="486"/>
    </row>
    <row r="132" spans="2:5">
      <c r="B132" s="486"/>
      <c r="C132" s="486"/>
      <c r="D132" s="486"/>
      <c r="E132" s="486"/>
    </row>
    <row r="133" spans="2:5">
      <c r="B133" s="486"/>
      <c r="C133" s="486"/>
      <c r="D133" s="486"/>
      <c r="E133" s="486"/>
    </row>
    <row r="134" spans="2:5">
      <c r="B134" s="486"/>
      <c r="C134" s="486"/>
      <c r="D134" s="486"/>
      <c r="E134" s="486"/>
    </row>
    <row r="135" spans="2:5">
      <c r="B135" s="486"/>
      <c r="C135" s="486"/>
      <c r="D135" s="486"/>
      <c r="E135" s="486"/>
    </row>
    <row r="136" spans="2:5">
      <c r="B136" s="486"/>
      <c r="C136" s="486"/>
      <c r="D136" s="486"/>
      <c r="E136" s="486"/>
    </row>
    <row r="137" spans="2:5">
      <c r="B137" s="486"/>
      <c r="C137" s="486"/>
      <c r="D137" s="486"/>
      <c r="E137" s="486"/>
    </row>
    <row r="138" spans="2:5">
      <c r="B138" s="486"/>
      <c r="C138" s="486"/>
      <c r="D138" s="486"/>
      <c r="E138" s="486"/>
    </row>
    <row r="139" spans="2:5">
      <c r="B139" s="486"/>
      <c r="C139" s="486"/>
      <c r="D139" s="486"/>
      <c r="E139" s="486"/>
    </row>
    <row r="140" spans="2:5">
      <c r="B140" s="486"/>
      <c r="C140" s="486"/>
      <c r="D140" s="486"/>
      <c r="E140" s="486"/>
    </row>
    <row r="141" spans="2:5">
      <c r="B141" s="486"/>
      <c r="C141" s="486"/>
      <c r="D141" s="486"/>
      <c r="E141" s="486"/>
    </row>
    <row r="142" spans="2:5">
      <c r="B142" s="486"/>
      <c r="C142" s="486"/>
      <c r="D142" s="486"/>
      <c r="E142" s="486"/>
    </row>
    <row r="143" spans="2:5">
      <c r="B143" s="486"/>
      <c r="C143" s="486"/>
      <c r="D143" s="486"/>
      <c r="E143" s="486"/>
    </row>
    <row r="144" spans="2:5">
      <c r="B144" s="486"/>
      <c r="C144" s="486"/>
      <c r="D144" s="486"/>
      <c r="E144" s="486"/>
    </row>
    <row r="145" spans="2:5">
      <c r="B145" s="486"/>
      <c r="C145" s="486"/>
      <c r="D145" s="486"/>
      <c r="E145" s="486"/>
    </row>
    <row r="146" spans="2:5">
      <c r="B146" s="486"/>
      <c r="C146" s="486"/>
      <c r="D146" s="486"/>
      <c r="E146" s="486"/>
    </row>
    <row r="147" spans="2:5">
      <c r="B147" s="486"/>
      <c r="C147" s="486"/>
      <c r="D147" s="486"/>
      <c r="E147" s="486"/>
    </row>
    <row r="148" spans="2:5">
      <c r="B148" s="486"/>
      <c r="C148" s="486"/>
      <c r="D148" s="486"/>
      <c r="E148" s="486"/>
    </row>
    <row r="149" spans="2:5">
      <c r="B149" s="486"/>
      <c r="C149" s="486"/>
      <c r="D149" s="486"/>
      <c r="E149" s="486"/>
    </row>
    <row r="150" spans="2:5">
      <c r="B150" s="486"/>
      <c r="C150" s="486"/>
      <c r="D150" s="486"/>
      <c r="E150" s="486"/>
    </row>
    <row r="151" spans="2:5">
      <c r="B151" s="486"/>
      <c r="C151" s="486"/>
      <c r="D151" s="486"/>
      <c r="E151" s="486"/>
    </row>
    <row r="152" spans="2:5">
      <c r="B152" s="486"/>
      <c r="C152" s="486"/>
      <c r="D152" s="486"/>
      <c r="E152" s="486"/>
    </row>
    <row r="153" spans="2:5">
      <c r="B153" s="486"/>
      <c r="C153" s="486"/>
      <c r="D153" s="486"/>
      <c r="E153" s="486"/>
    </row>
    <row r="154" spans="2:5">
      <c r="B154" s="486"/>
      <c r="C154" s="486"/>
      <c r="D154" s="486"/>
      <c r="E154" s="486"/>
    </row>
    <row r="155" spans="2:5">
      <c r="B155" s="486"/>
      <c r="C155" s="486"/>
      <c r="D155" s="486"/>
      <c r="E155" s="486"/>
    </row>
    <row r="156" spans="2:5">
      <c r="B156" s="486"/>
      <c r="C156" s="486"/>
      <c r="D156" s="486"/>
      <c r="E156" s="486"/>
    </row>
    <row r="157" spans="2:5">
      <c r="B157" s="486"/>
      <c r="C157" s="486"/>
      <c r="D157" s="486"/>
      <c r="E157" s="486"/>
    </row>
    <row r="158" spans="2:5">
      <c r="B158" s="486"/>
      <c r="C158" s="486"/>
      <c r="D158" s="486"/>
      <c r="E158" s="486"/>
    </row>
    <row r="159" spans="2:5">
      <c r="B159" s="486"/>
      <c r="C159" s="486"/>
      <c r="D159" s="486"/>
      <c r="E159" s="486"/>
    </row>
    <row r="160" spans="2:5">
      <c r="B160" s="486"/>
      <c r="C160" s="486"/>
      <c r="D160" s="486"/>
      <c r="E160" s="486"/>
    </row>
    <row r="161" spans="2:5">
      <c r="B161" s="486"/>
      <c r="C161" s="486"/>
      <c r="D161" s="486"/>
      <c r="E161" s="486"/>
    </row>
    <row r="162" spans="2:5">
      <c r="B162" s="486"/>
      <c r="C162" s="486"/>
      <c r="D162" s="486"/>
      <c r="E162" s="486"/>
    </row>
    <row r="163" spans="2:5">
      <c r="B163" s="486"/>
      <c r="C163" s="486"/>
      <c r="D163" s="486"/>
      <c r="E163" s="486"/>
    </row>
    <row r="164" spans="2:5">
      <c r="B164" s="486"/>
      <c r="C164" s="486"/>
      <c r="D164" s="486"/>
      <c r="E164" s="486"/>
    </row>
    <row r="165" spans="2:5">
      <c r="B165" s="486"/>
      <c r="C165" s="486"/>
      <c r="D165" s="486"/>
      <c r="E165" s="486"/>
    </row>
    <row r="166" spans="2:5">
      <c r="B166" s="486"/>
      <c r="C166" s="486"/>
      <c r="D166" s="486"/>
      <c r="E166" s="486"/>
    </row>
    <row r="167" spans="2:5">
      <c r="B167" s="486"/>
      <c r="C167" s="486"/>
      <c r="D167" s="486"/>
      <c r="E167" s="486"/>
    </row>
    <row r="168" spans="2:5">
      <c r="B168" s="486"/>
      <c r="C168" s="486"/>
      <c r="D168" s="486"/>
      <c r="E168" s="486"/>
    </row>
    <row r="169" spans="2:5">
      <c r="B169" s="486"/>
      <c r="C169" s="486"/>
      <c r="D169" s="486"/>
      <c r="E169" s="486"/>
    </row>
    <row r="170" spans="2:5">
      <c r="B170" s="486"/>
      <c r="C170" s="486"/>
      <c r="D170" s="486"/>
      <c r="E170" s="486"/>
    </row>
    <row r="171" spans="2:5">
      <c r="B171" s="486"/>
      <c r="C171" s="486"/>
      <c r="D171" s="486"/>
      <c r="E171" s="486"/>
    </row>
    <row r="172" spans="2:5">
      <c r="B172" s="486"/>
      <c r="C172" s="486"/>
      <c r="D172" s="486"/>
      <c r="E172" s="486"/>
    </row>
    <row r="173" spans="2:5">
      <c r="B173" s="486"/>
      <c r="C173" s="486"/>
      <c r="D173" s="486"/>
      <c r="E173" s="486"/>
    </row>
    <row r="174" spans="2:5">
      <c r="B174" s="486"/>
      <c r="C174" s="486"/>
      <c r="D174" s="486"/>
      <c r="E174" s="486"/>
    </row>
    <row r="175" spans="2:5">
      <c r="B175" s="486"/>
      <c r="C175" s="486"/>
      <c r="D175" s="486"/>
      <c r="E175" s="486"/>
    </row>
    <row r="176" spans="2:5">
      <c r="B176" s="486"/>
      <c r="C176" s="486"/>
      <c r="D176" s="486"/>
      <c r="E176" s="486"/>
    </row>
    <row r="177" spans="2:5">
      <c r="B177" s="486"/>
      <c r="C177" s="486"/>
      <c r="D177" s="486"/>
      <c r="E177" s="486"/>
    </row>
    <row r="178" spans="2:5">
      <c r="B178" s="486"/>
      <c r="C178" s="486"/>
      <c r="D178" s="486"/>
      <c r="E178" s="486"/>
    </row>
    <row r="179" spans="2:5">
      <c r="B179" s="486"/>
      <c r="C179" s="486"/>
      <c r="D179" s="486"/>
      <c r="E179" s="486"/>
    </row>
    <row r="180" spans="2:5">
      <c r="B180" s="486"/>
      <c r="C180" s="486"/>
      <c r="D180" s="486"/>
      <c r="E180" s="486"/>
    </row>
    <row r="181" spans="2:5">
      <c r="B181" s="486"/>
      <c r="C181" s="486"/>
      <c r="D181" s="486"/>
      <c r="E181" s="486"/>
    </row>
    <row r="182" spans="2:5">
      <c r="B182" s="486"/>
      <c r="C182" s="486"/>
      <c r="D182" s="486"/>
      <c r="E182" s="486"/>
    </row>
    <row r="183" spans="2:5">
      <c r="B183" s="486"/>
      <c r="C183" s="486"/>
      <c r="D183" s="486"/>
      <c r="E183" s="486"/>
    </row>
    <row r="184" spans="2:5">
      <c r="B184" s="486"/>
      <c r="C184" s="486"/>
      <c r="D184" s="486"/>
      <c r="E184" s="486"/>
    </row>
    <row r="185" spans="2:5">
      <c r="B185" s="486"/>
      <c r="C185" s="486"/>
      <c r="D185" s="486"/>
      <c r="E185" s="486"/>
    </row>
    <row r="186" spans="2:5">
      <c r="B186" s="486"/>
      <c r="C186" s="486"/>
      <c r="D186" s="486"/>
      <c r="E186" s="486"/>
    </row>
    <row r="187" spans="2:5">
      <c r="B187" s="486"/>
      <c r="C187" s="486"/>
      <c r="D187" s="486"/>
      <c r="E187" s="486"/>
    </row>
    <row r="188" spans="2:5">
      <c r="B188" s="486"/>
      <c r="C188" s="486"/>
      <c r="D188" s="486"/>
      <c r="E188" s="486"/>
    </row>
    <row r="189" spans="2:5">
      <c r="B189" s="486"/>
      <c r="C189" s="486"/>
      <c r="D189" s="486"/>
      <c r="E189" s="486"/>
    </row>
    <row r="190" spans="2:5">
      <c r="B190" s="486"/>
      <c r="C190" s="486"/>
      <c r="D190" s="486"/>
      <c r="E190" s="486"/>
    </row>
    <row r="191" spans="2:5">
      <c r="B191" s="486"/>
      <c r="C191" s="486"/>
      <c r="D191" s="486"/>
      <c r="E191" s="486"/>
    </row>
    <row r="192" spans="2:5">
      <c r="B192" s="486"/>
      <c r="C192" s="486"/>
      <c r="D192" s="486"/>
      <c r="E192" s="486"/>
    </row>
    <row r="193" spans="2:5">
      <c r="B193" s="486"/>
      <c r="C193" s="486"/>
      <c r="D193" s="486"/>
      <c r="E193" s="486"/>
    </row>
    <row r="194" spans="2:5">
      <c r="B194" s="486"/>
      <c r="C194" s="486"/>
      <c r="D194" s="486"/>
      <c r="E194" s="486"/>
    </row>
    <row r="195" spans="2:5">
      <c r="B195" s="486"/>
      <c r="C195" s="486"/>
      <c r="D195" s="486"/>
      <c r="E195" s="486"/>
    </row>
    <row r="196" spans="2:5">
      <c r="B196" s="486"/>
      <c r="C196" s="486"/>
      <c r="D196" s="486"/>
      <c r="E196" s="486"/>
    </row>
  </sheetData>
  <sortState xmlns:xlrd2="http://schemas.microsoft.com/office/spreadsheetml/2017/richdata2" ref="B4:E196">
    <sortCondition ref="E5:E196"/>
  </sortState>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1ABBE-E74B-4221-BBCB-881CADF16396}">
  <sheetPr codeName="Sheet27">
    <tabColor theme="0" tint="-0.34998626667073579"/>
  </sheetPr>
  <dimension ref="A1"/>
  <sheetViews>
    <sheetView showGridLines="0" workbookViewId="0"/>
  </sheetViews>
  <sheetFormatPr defaultRowHeight="15"/>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C813E-03A2-47A5-BFC6-DB923043A0C0}">
  <sheetPr codeName="Sheet15">
    <tabColor theme="0" tint="-0.249977111117893"/>
  </sheetPr>
  <dimension ref="A1:V40"/>
  <sheetViews>
    <sheetView showGridLines="0" zoomScale="85" zoomScaleNormal="85" workbookViewId="0"/>
  </sheetViews>
  <sheetFormatPr defaultColWidth="9.140625" defaultRowHeight="14.25"/>
  <cols>
    <col min="1" max="1" width="9.140625" style="3"/>
    <col min="2" max="2" width="19.140625" style="3" customWidth="1"/>
    <col min="3" max="11" width="9.140625" style="3"/>
    <col min="12" max="12" width="13.42578125" style="3" customWidth="1"/>
    <col min="13" max="16384" width="9.140625" style="3"/>
  </cols>
  <sheetData>
    <row r="1" spans="1:22" ht="15">
      <c r="A1" s="10" t="s">
        <v>234</v>
      </c>
    </row>
    <row r="4" spans="1:22" ht="29.1" customHeight="1">
      <c r="B4" s="147" t="s">
        <v>235</v>
      </c>
    </row>
    <row r="7" spans="1:22" ht="28.5">
      <c r="B7" s="54" t="s">
        <v>113</v>
      </c>
      <c r="C7" s="4"/>
      <c r="D7" s="4"/>
      <c r="E7" s="4"/>
      <c r="F7" s="4"/>
      <c r="G7" s="4"/>
      <c r="H7" s="4"/>
      <c r="I7" s="4"/>
      <c r="J7" s="4"/>
      <c r="K7" s="4"/>
    </row>
    <row r="8" spans="1:22" ht="15.75">
      <c r="B8" s="4"/>
      <c r="C8" s="148">
        <v>2010</v>
      </c>
      <c r="D8" s="148">
        <v>2011</v>
      </c>
      <c r="E8" s="148">
        <v>2012</v>
      </c>
      <c r="F8" s="148">
        <v>2013</v>
      </c>
      <c r="G8" s="148">
        <v>2014</v>
      </c>
      <c r="H8" s="148">
        <v>2015</v>
      </c>
      <c r="I8" s="148">
        <v>2016</v>
      </c>
      <c r="J8" s="148">
        <v>2017</v>
      </c>
      <c r="K8" s="148">
        <v>2018</v>
      </c>
      <c r="L8" s="148">
        <v>2019</v>
      </c>
      <c r="M8" s="148">
        <v>2020</v>
      </c>
      <c r="N8" s="149"/>
      <c r="O8" s="149"/>
      <c r="P8" s="149"/>
      <c r="Q8" s="149"/>
      <c r="R8" s="149"/>
      <c r="S8" s="149"/>
      <c r="T8" s="149"/>
      <c r="U8" s="149"/>
      <c r="V8" s="149"/>
    </row>
    <row r="9" spans="1:22">
      <c r="B9" s="3" t="s">
        <v>52</v>
      </c>
      <c r="C9" s="150">
        <v>1232.530624992</v>
      </c>
      <c r="D9" s="150">
        <v>1234.8994437199999</v>
      </c>
      <c r="E9" s="150">
        <v>1264.146286504</v>
      </c>
      <c r="F9" s="150">
        <v>1214.2017876540001</v>
      </c>
      <c r="G9" s="150">
        <v>1163.1789716190001</v>
      </c>
      <c r="H9" s="150">
        <v>1202.4515303420001</v>
      </c>
      <c r="I9" s="150">
        <v>1189.823261536</v>
      </c>
      <c r="J9" s="150">
        <v>1172.9887261670001</v>
      </c>
      <c r="K9" s="150">
        <v>1170.850631821</v>
      </c>
      <c r="L9" s="150">
        <v>1121.308457095</v>
      </c>
      <c r="M9" s="150">
        <v>1050.32078</v>
      </c>
      <c r="N9" s="149"/>
      <c r="O9" s="149"/>
      <c r="P9" s="149"/>
      <c r="Q9" s="149"/>
      <c r="R9" s="149"/>
      <c r="S9" s="149"/>
      <c r="T9" s="149"/>
      <c r="U9" s="149"/>
      <c r="V9" s="149"/>
    </row>
    <row r="10" spans="1:22">
      <c r="B10" s="3" t="s">
        <v>53</v>
      </c>
      <c r="C10" s="150">
        <v>1971</v>
      </c>
      <c r="D10" s="150">
        <v>1938.74</v>
      </c>
      <c r="E10" s="150">
        <v>1994.68</v>
      </c>
      <c r="F10" s="150">
        <v>1851.32</v>
      </c>
      <c r="G10" s="150">
        <v>1796.69</v>
      </c>
      <c r="H10" s="150">
        <v>1659.33</v>
      </c>
      <c r="I10" s="150">
        <v>1652.49</v>
      </c>
      <c r="J10" s="150">
        <v>1646.89</v>
      </c>
      <c r="K10" s="150">
        <v>1565.76</v>
      </c>
      <c r="L10" s="150">
        <v>1491.01</v>
      </c>
      <c r="M10" s="150">
        <v>1354.61</v>
      </c>
      <c r="N10" s="149"/>
      <c r="O10" s="149"/>
      <c r="P10" s="149"/>
      <c r="Q10" s="149"/>
      <c r="R10" s="149"/>
      <c r="S10" s="149"/>
      <c r="T10" s="149"/>
      <c r="U10" s="149"/>
      <c r="V10" s="149"/>
    </row>
    <row r="11" spans="1:22">
      <c r="B11" s="3" t="s">
        <v>54</v>
      </c>
      <c r="C11" s="150">
        <v>2782.9557511429998</v>
      </c>
      <c r="D11" s="150">
        <v>2821.274960151</v>
      </c>
      <c r="E11" s="150">
        <v>2940.55740014</v>
      </c>
      <c r="F11" s="150">
        <v>3076.2795807289999</v>
      </c>
      <c r="G11" s="150">
        <v>3013.0539518139999</v>
      </c>
      <c r="H11" s="150">
        <v>2951.8732724920001</v>
      </c>
      <c r="I11" s="150">
        <v>2619.0008443850002</v>
      </c>
      <c r="J11" s="150">
        <v>2664.85486919</v>
      </c>
      <c r="K11" s="150">
        <v>2411.9838744110002</v>
      </c>
      <c r="L11" s="150">
        <v>2478.5195891980002</v>
      </c>
      <c r="M11" s="150">
        <v>2288.5751647060001</v>
      </c>
      <c r="N11" s="149"/>
    </row>
    <row r="12" spans="1:22">
      <c r="C12" s="151"/>
      <c r="D12" s="151"/>
      <c r="E12" s="151"/>
      <c r="F12" s="151"/>
      <c r="G12" s="151"/>
      <c r="H12" s="151"/>
      <c r="I12" s="151"/>
      <c r="J12" s="151"/>
      <c r="K12" s="151"/>
      <c r="L12" s="151"/>
      <c r="M12" s="151"/>
    </row>
    <row r="13" spans="1:22">
      <c r="C13" s="151"/>
      <c r="D13" s="151"/>
      <c r="E13" s="152"/>
      <c r="F13" s="152"/>
      <c r="G13" s="152"/>
      <c r="H13" s="152"/>
      <c r="I13" s="152"/>
      <c r="J13" s="152"/>
      <c r="K13" s="152"/>
      <c r="L13" s="152"/>
      <c r="M13" s="153"/>
      <c r="N13" s="16"/>
      <c r="O13" s="16"/>
      <c r="P13" s="16"/>
      <c r="Q13" s="16"/>
      <c r="R13" s="16"/>
      <c r="S13" s="16"/>
      <c r="T13" s="16"/>
      <c r="U13" s="16"/>
      <c r="V13" s="16"/>
    </row>
    <row r="14" spans="1:22" ht="15">
      <c r="B14" s="3" t="s">
        <v>236</v>
      </c>
      <c r="C14" s="154"/>
      <c r="D14" s="154"/>
      <c r="E14" s="154"/>
      <c r="F14" s="155"/>
      <c r="G14" s="155"/>
      <c r="H14" s="155"/>
      <c r="I14" s="155"/>
      <c r="J14" s="155"/>
      <c r="K14" s="155"/>
      <c r="L14" s="152"/>
      <c r="M14" s="153"/>
      <c r="N14" s="16"/>
      <c r="O14" s="16"/>
      <c r="P14" s="16"/>
      <c r="Q14" s="16"/>
      <c r="R14" s="16"/>
      <c r="S14" s="16"/>
      <c r="T14" s="16"/>
      <c r="U14" s="16"/>
      <c r="V14" s="16"/>
    </row>
    <row r="15" spans="1:22" ht="15.75">
      <c r="B15" s="4"/>
      <c r="C15" s="148">
        <v>2010</v>
      </c>
      <c r="D15" s="148">
        <v>2011</v>
      </c>
      <c r="E15" s="148">
        <v>2012</v>
      </c>
      <c r="F15" s="148">
        <v>2013</v>
      </c>
      <c r="G15" s="148">
        <v>2014</v>
      </c>
      <c r="H15" s="148">
        <v>2015</v>
      </c>
      <c r="I15" s="148">
        <v>2016</v>
      </c>
      <c r="J15" s="148">
        <v>2017</v>
      </c>
      <c r="K15" s="148">
        <v>2018</v>
      </c>
      <c r="L15" s="148">
        <v>2019</v>
      </c>
      <c r="M15" s="148">
        <v>2020</v>
      </c>
      <c r="N15" s="16"/>
      <c r="O15" s="16"/>
      <c r="P15" s="16"/>
      <c r="Q15" s="16"/>
      <c r="R15" s="16"/>
      <c r="S15" s="16"/>
      <c r="T15" s="16"/>
      <c r="U15" s="16"/>
      <c r="V15" s="16"/>
    </row>
    <row r="16" spans="1:22">
      <c r="B16" s="3" t="s">
        <v>52</v>
      </c>
      <c r="C16" s="156">
        <v>0.20361499999999999</v>
      </c>
      <c r="D16" s="156">
        <v>0.2</v>
      </c>
      <c r="E16" s="156">
        <v>0.19899559999999999</v>
      </c>
      <c r="F16" s="156">
        <v>0.20271795000000001</v>
      </c>
      <c r="G16" s="156">
        <v>0.19993749999999999</v>
      </c>
      <c r="H16" s="156">
        <v>0.20829945</v>
      </c>
      <c r="I16" s="156">
        <v>0.21620300000000001</v>
      </c>
      <c r="J16" s="156">
        <v>0.23253684999999999</v>
      </c>
      <c r="K16" s="156">
        <v>0.25466404999999998</v>
      </c>
      <c r="L16" s="156">
        <v>0.25</v>
      </c>
      <c r="M16" s="156">
        <v>0.26374999999999998</v>
      </c>
      <c r="P16" s="149"/>
    </row>
    <row r="17" spans="2:22">
      <c r="B17" s="3" t="s">
        <v>53</v>
      </c>
      <c r="C17" s="156">
        <v>0.27</v>
      </c>
      <c r="D17" s="156">
        <v>0.28000000000000003</v>
      </c>
      <c r="E17" s="156">
        <v>0.28000000000000003</v>
      </c>
      <c r="F17" s="156">
        <v>0.27</v>
      </c>
      <c r="G17" s="156">
        <v>0.28999999999999998</v>
      </c>
      <c r="H17" s="156">
        <v>0.28999999999999998</v>
      </c>
      <c r="I17" s="156">
        <v>0.31</v>
      </c>
      <c r="J17" s="156">
        <v>0.32</v>
      </c>
      <c r="K17" s="156">
        <v>0.34</v>
      </c>
      <c r="L17" s="156">
        <v>0.36</v>
      </c>
      <c r="M17" s="156">
        <v>0.36</v>
      </c>
    </row>
    <row r="18" spans="2:22">
      <c r="B18" s="3" t="s">
        <v>54</v>
      </c>
      <c r="C18" s="156">
        <v>0.3663998</v>
      </c>
      <c r="D18" s="156">
        <v>0.37994800000000001</v>
      </c>
      <c r="E18" s="156">
        <v>0.44164334999999999</v>
      </c>
      <c r="F18" s="156">
        <v>0.47883344999999999</v>
      </c>
      <c r="G18" s="156">
        <v>0.51056279999999998</v>
      </c>
      <c r="H18" s="156">
        <v>0.49212800000000001</v>
      </c>
      <c r="I18" s="156">
        <v>0.52120500000000003</v>
      </c>
      <c r="J18" s="156">
        <v>0.52</v>
      </c>
      <c r="K18" s="156">
        <v>0.53703699999999999</v>
      </c>
      <c r="L18" s="156">
        <v>0.51410028100000005</v>
      </c>
      <c r="M18" s="156">
        <v>0.52</v>
      </c>
    </row>
    <row r="19" spans="2:22">
      <c r="C19" s="151"/>
      <c r="D19" s="151"/>
      <c r="E19" s="151"/>
      <c r="F19" s="151"/>
      <c r="G19" s="151"/>
      <c r="H19" s="151"/>
      <c r="I19" s="151"/>
      <c r="J19" s="151"/>
      <c r="K19" s="151"/>
      <c r="L19" s="151"/>
      <c r="M19" s="151"/>
    </row>
    <row r="20" spans="2:22" ht="15">
      <c r="B20" s="4"/>
      <c r="C20" s="154"/>
      <c r="D20" s="154"/>
      <c r="E20" s="154"/>
      <c r="F20" s="154"/>
      <c r="G20" s="154"/>
      <c r="H20" s="154"/>
      <c r="I20" s="154"/>
      <c r="J20" s="154"/>
      <c r="K20" s="154"/>
      <c r="L20" s="152"/>
      <c r="M20" s="151"/>
    </row>
    <row r="21" spans="2:22" ht="15">
      <c r="B21" s="17" t="s">
        <v>191</v>
      </c>
      <c r="C21" s="154"/>
      <c r="D21" s="154"/>
      <c r="E21" s="154"/>
      <c r="F21" s="154"/>
      <c r="G21" s="154"/>
      <c r="H21" s="154"/>
      <c r="I21" s="154"/>
      <c r="J21" s="154"/>
      <c r="K21" s="154"/>
      <c r="L21" s="151"/>
      <c r="M21" s="151"/>
    </row>
    <row r="22" spans="2:22" ht="15.75">
      <c r="B22" s="4"/>
      <c r="C22" s="148">
        <v>2010</v>
      </c>
      <c r="D22" s="148">
        <v>2011</v>
      </c>
      <c r="E22" s="148">
        <v>2012</v>
      </c>
      <c r="F22" s="148">
        <v>2013</v>
      </c>
      <c r="G22" s="148">
        <v>2014</v>
      </c>
      <c r="H22" s="148">
        <v>2015</v>
      </c>
      <c r="I22" s="148">
        <v>2016</v>
      </c>
      <c r="J22" s="148">
        <v>2017</v>
      </c>
      <c r="K22" s="148">
        <v>2018</v>
      </c>
      <c r="L22" s="148">
        <v>2019</v>
      </c>
      <c r="M22" s="148">
        <v>2020</v>
      </c>
    </row>
    <row r="23" spans="2:22">
      <c r="B23" s="3" t="s">
        <v>52</v>
      </c>
      <c r="C23" s="157">
        <v>5.9192171000000002E-2</v>
      </c>
      <c r="D23" s="157">
        <v>5.8337667000000003E-2</v>
      </c>
      <c r="E23" s="157">
        <v>5.7136903000000003E-2</v>
      </c>
      <c r="F23" s="157">
        <v>5.5197366999999997E-2</v>
      </c>
      <c r="G23" s="157">
        <v>5.5090722000000002E-2</v>
      </c>
      <c r="H23" s="157">
        <v>4.5175572999999997E-2</v>
      </c>
      <c r="I23" s="157">
        <v>4.3344015999999999E-2</v>
      </c>
      <c r="J23" s="157">
        <v>4.0938939000000001E-2</v>
      </c>
      <c r="K23" s="157">
        <v>3.6256664000000001E-2</v>
      </c>
      <c r="L23" s="157">
        <v>3.3140703000000001E-2</v>
      </c>
      <c r="M23" s="157">
        <v>2.8794927000000001E-2</v>
      </c>
      <c r="N23" s="158"/>
      <c r="O23" s="158"/>
      <c r="P23" s="158"/>
      <c r="Q23" s="158"/>
      <c r="R23" s="158"/>
      <c r="S23" s="158"/>
      <c r="T23" s="158"/>
      <c r="U23" s="158"/>
      <c r="V23" s="158"/>
    </row>
    <row r="24" spans="2:22">
      <c r="B24" s="3" t="s">
        <v>53</v>
      </c>
      <c r="C24" s="157">
        <v>8.9471617000000003E-2</v>
      </c>
      <c r="D24" s="157">
        <v>8.3463459000000004E-2</v>
      </c>
      <c r="E24" s="157">
        <v>8.1739581000000006E-2</v>
      </c>
      <c r="F24" s="157">
        <v>7.8674813999999996E-2</v>
      </c>
      <c r="G24" s="157">
        <v>7.1420967000000002E-2</v>
      </c>
      <c r="H24" s="157">
        <v>6.3345417000000001E-2</v>
      </c>
      <c r="I24" s="157">
        <v>6.0051731999999997E-2</v>
      </c>
      <c r="J24" s="157">
        <v>5.7147570000000002E-2</v>
      </c>
      <c r="K24" s="157">
        <v>5.0575431999999997E-2</v>
      </c>
      <c r="L24" s="157">
        <v>4.5132822000000003E-2</v>
      </c>
      <c r="M24" s="157">
        <v>3.9436858999999998E-2</v>
      </c>
      <c r="N24" s="158"/>
      <c r="O24" s="158"/>
      <c r="P24" s="158"/>
      <c r="Q24" s="158"/>
      <c r="R24" s="158"/>
      <c r="S24" s="158"/>
      <c r="T24" s="158"/>
      <c r="U24" s="158"/>
      <c r="V24" s="158"/>
    </row>
    <row r="25" spans="2:22">
      <c r="B25" s="3" t="s">
        <v>54</v>
      </c>
      <c r="C25" s="157">
        <v>0.12187254</v>
      </c>
      <c r="D25" s="157">
        <v>0.124613401</v>
      </c>
      <c r="E25" s="157">
        <v>0.10866394</v>
      </c>
      <c r="F25" s="157">
        <v>0.112851693</v>
      </c>
      <c r="G25" s="157">
        <v>0.115295358</v>
      </c>
      <c r="H25" s="157">
        <v>0.116258809</v>
      </c>
      <c r="I25" s="157">
        <v>0.101148077</v>
      </c>
      <c r="J25" s="157">
        <v>0.102100309</v>
      </c>
      <c r="K25" s="157">
        <v>8.7700140999999995E-2</v>
      </c>
      <c r="L25" s="157">
        <v>9.1222399999999995E-2</v>
      </c>
      <c r="M25" s="157">
        <v>6.9845840000000006E-2</v>
      </c>
      <c r="N25" s="158"/>
      <c r="O25" s="158"/>
      <c r="P25" s="158"/>
      <c r="Q25" s="158"/>
      <c r="R25" s="158"/>
      <c r="S25" s="158"/>
      <c r="T25" s="158"/>
      <c r="U25" s="158"/>
      <c r="V25" s="158"/>
    </row>
    <row r="28" spans="2:22" ht="15">
      <c r="C28" s="382"/>
      <c r="D28" s="159"/>
      <c r="E28" s="159"/>
      <c r="F28" s="159"/>
      <c r="G28" s="159"/>
      <c r="H28" s="159"/>
      <c r="I28" s="159"/>
      <c r="J28" s="159"/>
      <c r="K28" s="159"/>
      <c r="L28" s="159"/>
    </row>
    <row r="29" spans="2:22" ht="15">
      <c r="C29" s="382"/>
      <c r="D29" s="159"/>
      <c r="E29" s="159"/>
      <c r="F29" s="159"/>
      <c r="G29" s="159"/>
      <c r="H29" s="159"/>
      <c r="I29" s="159"/>
      <c r="J29" s="159"/>
      <c r="K29" s="159"/>
      <c r="L29" s="159"/>
    </row>
    <row r="30" spans="2:22" ht="15">
      <c r="C30" s="382"/>
      <c r="D30" s="159"/>
      <c r="E30" s="159"/>
      <c r="F30" s="159"/>
      <c r="G30" s="159"/>
      <c r="H30" s="159"/>
      <c r="I30" s="159"/>
      <c r="J30" s="159"/>
      <c r="K30" s="159"/>
      <c r="L30" s="159"/>
    </row>
    <row r="31" spans="2:22" ht="15">
      <c r="C31" s="382"/>
    </row>
    <row r="32" spans="2:22" ht="15">
      <c r="C32" s="382"/>
    </row>
    <row r="33" spans="3:17" ht="15">
      <c r="C33" s="382"/>
    </row>
    <row r="34" spans="3:17" ht="15">
      <c r="C34" s="382"/>
      <c r="Q34" s="149"/>
    </row>
    <row r="35" spans="3:17" ht="15">
      <c r="C35" s="382"/>
      <c r="Q35" s="149"/>
    </row>
    <row r="36" spans="3:17" ht="15">
      <c r="C36" s="382"/>
      <c r="Q36" s="149"/>
    </row>
    <row r="37" spans="3:17" ht="15">
      <c r="C37" s="382"/>
      <c r="Q37" s="149"/>
    </row>
    <row r="38" spans="3:17" ht="15">
      <c r="C38" s="382"/>
    </row>
    <row r="39" spans="3:17" ht="15">
      <c r="C39" s="382"/>
    </row>
    <row r="40" spans="3:17" ht="15">
      <c r="C40" s="382"/>
    </row>
  </sheetData>
  <pageMargins left="0.7" right="0.7" top="0.75" bottom="0.75" header="0.3" footer="0.3"/>
  <pageSetup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ACCDD-3015-4BD2-A86C-CAE3AB7C3672}">
  <sheetPr codeName="Sheet16">
    <tabColor theme="0" tint="-0.249977111117893"/>
  </sheetPr>
  <dimension ref="A1:P51"/>
  <sheetViews>
    <sheetView showGridLines="0" zoomScale="70" zoomScaleNormal="70" workbookViewId="0"/>
  </sheetViews>
  <sheetFormatPr defaultColWidth="9.140625" defaultRowHeight="15"/>
  <cols>
    <col min="1" max="1" width="9.140625" style="3"/>
    <col min="2" max="2" width="22.42578125" style="3" customWidth="1"/>
    <col min="3" max="3" width="10.42578125" style="3" bestFit="1" customWidth="1"/>
    <col min="4" max="4" width="11.42578125" style="3" bestFit="1" customWidth="1"/>
    <col min="5" max="5" width="10.42578125" style="3" bestFit="1" customWidth="1"/>
    <col min="6" max="6" width="7" style="3" customWidth="1"/>
    <col min="7" max="7" width="10.42578125" style="3" bestFit="1" customWidth="1"/>
    <col min="8" max="8" width="11.42578125" style="3" bestFit="1" customWidth="1"/>
    <col min="9" max="9" width="10.42578125" style="3" bestFit="1" customWidth="1"/>
    <col min="10" max="10" width="11.42578125" style="3" bestFit="1" customWidth="1"/>
    <col min="11" max="12" width="9.140625" style="31"/>
    <col min="13" max="13" width="10.42578125" style="3" bestFit="1" customWidth="1"/>
    <col min="14" max="14" width="11.5703125" style="3" customWidth="1"/>
    <col min="15" max="15" width="11.42578125" style="3" bestFit="1" customWidth="1"/>
    <col min="16" max="18" width="10.42578125" style="3" bestFit="1" customWidth="1"/>
    <col min="19" max="19" width="11.42578125" style="3" bestFit="1" customWidth="1"/>
    <col min="20" max="20" width="10.42578125" style="3" bestFit="1" customWidth="1"/>
    <col min="21" max="21" width="11.42578125" style="3" bestFit="1" customWidth="1"/>
    <col min="22" max="22" width="10.42578125" style="3" bestFit="1" customWidth="1"/>
    <col min="23" max="23" width="11.42578125" style="3" bestFit="1" customWidth="1"/>
    <col min="24" max="24" width="10.42578125" style="3" bestFit="1" customWidth="1"/>
    <col min="25" max="25" width="11.42578125" style="3" bestFit="1" customWidth="1"/>
    <col min="26" max="26" width="10.42578125" style="3" bestFit="1" customWidth="1"/>
    <col min="27" max="27" width="11.42578125" style="3" bestFit="1" customWidth="1"/>
    <col min="28" max="16384" width="9.140625" style="3"/>
  </cols>
  <sheetData>
    <row r="1" spans="1:16">
      <c r="A1" s="10" t="s">
        <v>237</v>
      </c>
    </row>
    <row r="4" spans="1:16" ht="15.75">
      <c r="B4" s="4" t="s">
        <v>238</v>
      </c>
    </row>
    <row r="6" spans="1:16" ht="60.75">
      <c r="C6" s="160" t="s">
        <v>198</v>
      </c>
      <c r="D6" s="496" t="s">
        <v>239</v>
      </c>
      <c r="E6" s="496" t="s">
        <v>240</v>
      </c>
      <c r="F6" s="486"/>
    </row>
    <row r="7" spans="1:16" ht="15.75">
      <c r="B7" s="160" t="s">
        <v>241</v>
      </c>
      <c r="C7" s="162">
        <v>2010</v>
      </c>
      <c r="D7" s="163">
        <v>1.8</v>
      </c>
      <c r="E7" s="164">
        <v>80</v>
      </c>
    </row>
    <row r="8" spans="1:16" ht="15.75">
      <c r="B8" s="160"/>
      <c r="C8" s="162">
        <v>2020</v>
      </c>
      <c r="D8" s="163">
        <v>2.4</v>
      </c>
      <c r="E8" s="163">
        <v>110.89999999999999</v>
      </c>
    </row>
    <row r="9" spans="1:16" ht="15.75">
      <c r="B9" s="160" t="s">
        <v>242</v>
      </c>
      <c r="C9" s="162">
        <v>2010</v>
      </c>
      <c r="D9" s="163">
        <v>2.1</v>
      </c>
      <c r="E9" s="163">
        <v>64.599999999999994</v>
      </c>
    </row>
    <row r="10" spans="1:16" ht="15.75">
      <c r="B10" s="160"/>
      <c r="C10" s="162">
        <v>2020</v>
      </c>
      <c r="D10" s="164">
        <v>4.1273600899999998</v>
      </c>
      <c r="E10" s="164">
        <v>134.30977953600001</v>
      </c>
    </row>
    <row r="11" spans="1:16" ht="15.75">
      <c r="B11" s="160" t="s">
        <v>243</v>
      </c>
      <c r="C11" s="162">
        <v>2010</v>
      </c>
      <c r="D11" s="163">
        <v>1.5</v>
      </c>
      <c r="E11" s="164">
        <v>75</v>
      </c>
    </row>
    <row r="12" spans="1:16" ht="15.75">
      <c r="B12" s="160"/>
      <c r="C12" s="162">
        <v>2020</v>
      </c>
      <c r="D12" s="164">
        <v>2.235552116</v>
      </c>
      <c r="E12" s="164">
        <v>122.15383043</v>
      </c>
    </row>
    <row r="13" spans="1:16" ht="15.75">
      <c r="B13" s="160" t="s">
        <v>244</v>
      </c>
      <c r="C13" s="162">
        <v>2010</v>
      </c>
      <c r="D13" s="163">
        <v>2.1</v>
      </c>
      <c r="E13" s="164">
        <v>80</v>
      </c>
      <c r="O13" s="165"/>
      <c r="P13" s="165"/>
    </row>
    <row r="14" spans="1:16" ht="15.75">
      <c r="B14" s="160"/>
      <c r="C14" s="162">
        <v>2020</v>
      </c>
      <c r="D14" s="164">
        <v>2.566161803</v>
      </c>
      <c r="E14" s="164">
        <v>108.053638714</v>
      </c>
      <c r="O14" s="165"/>
      <c r="P14" s="165"/>
    </row>
    <row r="15" spans="1:16" ht="15.75">
      <c r="B15" s="160" t="s">
        <v>245</v>
      </c>
      <c r="C15" s="162">
        <v>2010</v>
      </c>
      <c r="D15" s="164">
        <v>2</v>
      </c>
      <c r="E15" s="163">
        <v>79.900000000000006</v>
      </c>
      <c r="O15" s="165"/>
      <c r="P15" s="165"/>
    </row>
    <row r="16" spans="1:16" ht="15.75">
      <c r="B16" s="160"/>
      <c r="C16" s="162">
        <v>2020</v>
      </c>
      <c r="D16" s="164">
        <v>3.3262697750000001</v>
      </c>
      <c r="E16" s="164">
        <v>123.47349431000001</v>
      </c>
      <c r="O16" s="165"/>
      <c r="P16" s="165"/>
    </row>
    <row r="17" spans="2:16" ht="15.75">
      <c r="B17" s="160" t="s">
        <v>246</v>
      </c>
      <c r="C17" s="162">
        <v>2010</v>
      </c>
      <c r="D17" s="163">
        <v>1.3</v>
      </c>
      <c r="E17" s="164">
        <v>77</v>
      </c>
      <c r="O17" s="165"/>
      <c r="P17" s="165"/>
    </row>
    <row r="18" spans="2:16" ht="15.75">
      <c r="B18" s="160"/>
      <c r="C18" s="162">
        <v>2020</v>
      </c>
      <c r="D18" s="164">
        <v>2.219297326</v>
      </c>
      <c r="E18" s="164">
        <v>122.99305191400001</v>
      </c>
      <c r="O18" s="165"/>
      <c r="P18" s="165"/>
    </row>
    <row r="19" spans="2:16" ht="15.75">
      <c r="B19" s="160" t="s">
        <v>247</v>
      </c>
      <c r="C19" s="162">
        <v>2010</v>
      </c>
      <c r="D19" s="164">
        <v>2</v>
      </c>
      <c r="E19" s="164">
        <v>80</v>
      </c>
      <c r="O19" s="165"/>
      <c r="P19" s="165"/>
    </row>
    <row r="20" spans="2:16" ht="15.75">
      <c r="B20" s="160"/>
      <c r="C20" s="162">
        <v>2020</v>
      </c>
      <c r="D20" s="164">
        <v>3.1097806220000002</v>
      </c>
      <c r="E20" s="164">
        <v>103.38391224900001</v>
      </c>
      <c r="O20" s="165"/>
      <c r="P20" s="165"/>
    </row>
    <row r="21" spans="2:16" ht="15.75">
      <c r="B21" s="160" t="s">
        <v>248</v>
      </c>
      <c r="C21" s="162">
        <v>2010</v>
      </c>
      <c r="D21" s="164">
        <v>1.84</v>
      </c>
      <c r="E21" s="163">
        <v>86.5</v>
      </c>
      <c r="O21" s="165"/>
      <c r="P21" s="165"/>
    </row>
    <row r="22" spans="2:16" ht="15.75">
      <c r="B22" s="160"/>
      <c r="C22" s="162">
        <v>2020</v>
      </c>
      <c r="D22" s="164">
        <v>3.9208823330000002</v>
      </c>
      <c r="E22" s="164">
        <v>134.901821114</v>
      </c>
      <c r="O22" s="165"/>
      <c r="P22" s="165"/>
    </row>
    <row r="23" spans="2:16" ht="15.75">
      <c r="B23" s="160" t="s">
        <v>249</v>
      </c>
      <c r="C23" s="162">
        <v>2010</v>
      </c>
      <c r="D23" s="163">
        <v>2.4</v>
      </c>
      <c r="E23" s="164">
        <v>92</v>
      </c>
      <c r="O23" s="165"/>
      <c r="P23" s="165"/>
    </row>
    <row r="24" spans="2:16" ht="15.75">
      <c r="B24" s="160"/>
      <c r="C24" s="162">
        <v>2020</v>
      </c>
      <c r="D24" s="164">
        <v>3.8291716689999999</v>
      </c>
      <c r="E24" s="164">
        <v>129.12124849899999</v>
      </c>
      <c r="O24" s="165"/>
      <c r="P24" s="165"/>
    </row>
    <row r="25" spans="2:16" ht="15.75">
      <c r="B25" s="160" t="s">
        <v>250</v>
      </c>
      <c r="C25" s="162">
        <v>2010</v>
      </c>
      <c r="D25" s="163">
        <v>2.1</v>
      </c>
      <c r="E25" s="163">
        <v>85.899999999999991</v>
      </c>
      <c r="O25" s="165"/>
      <c r="P25" s="165"/>
    </row>
    <row r="26" spans="2:16" ht="15.75">
      <c r="B26" s="160"/>
      <c r="C26" s="162">
        <v>2020</v>
      </c>
      <c r="D26" s="164">
        <v>3.0987573579999999</v>
      </c>
      <c r="E26" s="164">
        <v>112.555918901</v>
      </c>
      <c r="O26" s="165"/>
      <c r="P26" s="165"/>
    </row>
    <row r="27" spans="2:16" ht="15.75">
      <c r="B27" s="160" t="s">
        <v>251</v>
      </c>
      <c r="C27" s="162">
        <v>2010</v>
      </c>
      <c r="D27" s="163">
        <v>1.8</v>
      </c>
      <c r="E27" s="163">
        <v>84.2</v>
      </c>
      <c r="O27" s="165"/>
      <c r="P27" s="165"/>
    </row>
    <row r="28" spans="2:16" ht="15.75">
      <c r="B28" s="160"/>
      <c r="C28" s="162">
        <v>2020</v>
      </c>
      <c r="D28" s="164">
        <v>2.83575782</v>
      </c>
      <c r="E28" s="164">
        <v>122.610475987</v>
      </c>
      <c r="O28" s="165"/>
      <c r="P28" s="165"/>
    </row>
    <row r="29" spans="2:16">
      <c r="O29" s="165"/>
      <c r="P29" s="165"/>
    </row>
    <row r="30" spans="2:16">
      <c r="O30" s="165"/>
      <c r="P30" s="165"/>
    </row>
    <row r="31" spans="2:16">
      <c r="O31" s="165"/>
      <c r="P31" s="165"/>
    </row>
    <row r="32" spans="2:16">
      <c r="O32" s="165"/>
      <c r="P32" s="165"/>
    </row>
    <row r="33" spans="15:16">
      <c r="O33" s="165"/>
      <c r="P33" s="165"/>
    </row>
    <row r="34" spans="15:16">
      <c r="O34" s="165"/>
      <c r="P34" s="165"/>
    </row>
    <row r="35" spans="15:16">
      <c r="O35" s="165"/>
      <c r="P35" s="165"/>
    </row>
    <row r="36" spans="15:16">
      <c r="O36" s="165"/>
      <c r="P36" s="165"/>
    </row>
    <row r="37" spans="15:16">
      <c r="O37" s="165"/>
      <c r="P37" s="165"/>
    </row>
    <row r="38" spans="15:16">
      <c r="O38" s="165"/>
      <c r="P38" s="165"/>
    </row>
    <row r="39" spans="15:16">
      <c r="O39" s="165"/>
      <c r="P39" s="165"/>
    </row>
    <row r="40" spans="15:16">
      <c r="O40" s="165"/>
      <c r="P40" s="165"/>
    </row>
    <row r="41" spans="15:16">
      <c r="O41" s="165"/>
      <c r="P41" s="165"/>
    </row>
    <row r="42" spans="15:16">
      <c r="O42" s="165"/>
      <c r="P42" s="165"/>
    </row>
    <row r="43" spans="15:16">
      <c r="O43" s="165"/>
      <c r="P43" s="165"/>
    </row>
    <row r="44" spans="15:16">
      <c r="O44" s="165"/>
      <c r="P44" s="165"/>
    </row>
    <row r="45" spans="15:16">
      <c r="O45" s="165"/>
      <c r="P45" s="165"/>
    </row>
    <row r="46" spans="15:16">
      <c r="O46" s="165"/>
      <c r="P46" s="165"/>
    </row>
    <row r="47" spans="15:16">
      <c r="O47" s="165"/>
      <c r="P47" s="165"/>
    </row>
    <row r="48" spans="15:16">
      <c r="O48" s="165"/>
      <c r="P48" s="165"/>
    </row>
    <row r="49" spans="15:16">
      <c r="O49" s="165"/>
      <c r="P49" s="165"/>
    </row>
    <row r="50" spans="15:16">
      <c r="O50" s="165"/>
      <c r="P50" s="165"/>
    </row>
    <row r="51" spans="15:16">
      <c r="O51" s="165"/>
      <c r="P51" s="165"/>
    </row>
  </sheetData>
  <pageMargins left="0.7" right="0.7" top="0.75" bottom="0.75" header="0.3" footer="0.3"/>
  <pageSetup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82FA6-4B61-479D-B21D-C133F134033F}">
  <sheetPr codeName="Sheet19">
    <tabColor theme="0" tint="-0.249977111117893"/>
  </sheetPr>
  <dimension ref="A1:M272"/>
  <sheetViews>
    <sheetView showGridLines="0" zoomScale="70" zoomScaleNormal="70" workbookViewId="0"/>
  </sheetViews>
  <sheetFormatPr defaultColWidth="9" defaultRowHeight="15"/>
  <cols>
    <col min="1" max="1" width="9.140625" style="31" customWidth="1"/>
    <col min="2" max="2" width="15.85546875" style="3" customWidth="1"/>
    <col min="3" max="7" width="14.7109375" style="3" customWidth="1"/>
    <col min="8" max="9" width="9" style="31"/>
    <col min="10" max="10" width="29.140625" style="31" customWidth="1"/>
    <col min="11" max="11" width="13.42578125" style="31" bestFit="1" customWidth="1"/>
    <col min="12" max="12" width="13.140625" style="31" customWidth="1"/>
    <col min="13" max="16384" width="9" style="31"/>
  </cols>
  <sheetData>
    <row r="1" spans="1:13">
      <c r="A1" s="10" t="s">
        <v>252</v>
      </c>
    </row>
    <row r="4" spans="1:13" ht="15.75">
      <c r="B4" s="4" t="s">
        <v>253</v>
      </c>
      <c r="E4" s="166" t="s">
        <v>254</v>
      </c>
    </row>
    <row r="5" spans="1:13" ht="15.75">
      <c r="B5" s="4"/>
      <c r="E5" s="166"/>
    </row>
    <row r="6" spans="1:13" ht="45.75">
      <c r="B6" s="495" t="s">
        <v>255</v>
      </c>
      <c r="C6" s="496" t="s">
        <v>256</v>
      </c>
      <c r="D6" s="496" t="s">
        <v>257</v>
      </c>
      <c r="E6" s="496" t="s">
        <v>258</v>
      </c>
      <c r="F6" s="496" t="s">
        <v>259</v>
      </c>
      <c r="G6" s="496" t="s">
        <v>260</v>
      </c>
      <c r="H6" s="167"/>
      <c r="I6" s="168"/>
      <c r="J6" s="3"/>
      <c r="K6" s="3"/>
      <c r="L6" s="3"/>
      <c r="M6" s="3"/>
    </row>
    <row r="7" spans="1:13">
      <c r="B7" s="169">
        <v>35462</v>
      </c>
      <c r="C7" s="170">
        <v>1889.4404648340451</v>
      </c>
      <c r="D7" s="170" t="s">
        <v>261</v>
      </c>
      <c r="E7" s="171" t="s">
        <v>261</v>
      </c>
      <c r="F7" s="150"/>
      <c r="G7" s="150"/>
      <c r="H7" s="3" t="s">
        <v>261</v>
      </c>
      <c r="I7" s="3"/>
      <c r="J7" s="17" t="s">
        <v>262</v>
      </c>
      <c r="K7" s="17" t="s">
        <v>263</v>
      </c>
      <c r="L7" s="17" t="s">
        <v>264</v>
      </c>
      <c r="M7" s="3"/>
    </row>
    <row r="8" spans="1:13">
      <c r="B8" s="169">
        <v>35765</v>
      </c>
      <c r="C8" s="170">
        <v>1471.7390312207112</v>
      </c>
      <c r="D8" s="170" t="s">
        <v>261</v>
      </c>
      <c r="E8" s="171" t="s">
        <v>261</v>
      </c>
      <c r="F8" s="150"/>
      <c r="G8" s="150"/>
      <c r="H8" s="3" t="s">
        <v>261</v>
      </c>
      <c r="I8" s="3"/>
      <c r="J8" s="3" t="s">
        <v>256</v>
      </c>
      <c r="K8" s="498" t="s">
        <v>265</v>
      </c>
      <c r="L8" s="172">
        <v>0.17</v>
      </c>
      <c r="M8" s="6"/>
    </row>
    <row r="9" spans="1:13">
      <c r="B9" s="169">
        <v>35796</v>
      </c>
      <c r="C9" s="170">
        <v>1441.1059575827928</v>
      </c>
      <c r="D9" s="170" t="s">
        <v>261</v>
      </c>
      <c r="E9" s="171" t="s">
        <v>261</v>
      </c>
      <c r="F9" s="150"/>
      <c r="G9" s="150"/>
      <c r="H9" s="3" t="s">
        <v>261</v>
      </c>
      <c r="I9" s="3"/>
      <c r="J9" s="3" t="s">
        <v>257</v>
      </c>
      <c r="K9" s="498" t="s">
        <v>266</v>
      </c>
      <c r="L9" s="172">
        <v>0.44</v>
      </c>
      <c r="M9" s="6"/>
    </row>
    <row r="10" spans="1:13">
      <c r="B10" s="169">
        <v>35916</v>
      </c>
      <c r="C10" s="170" t="s">
        <v>261</v>
      </c>
      <c r="D10" s="170">
        <v>1216.5411197999872</v>
      </c>
      <c r="E10" s="171" t="s">
        <v>261</v>
      </c>
      <c r="F10" s="150">
        <v>2519.7033751409067</v>
      </c>
      <c r="G10" s="150"/>
      <c r="H10" s="3" t="s">
        <v>261</v>
      </c>
      <c r="I10" s="3"/>
      <c r="J10" s="3" t="s">
        <v>258</v>
      </c>
      <c r="K10" s="498" t="s">
        <v>267</v>
      </c>
      <c r="L10" s="172">
        <v>0.56000000000000005</v>
      </c>
      <c r="M10" s="6"/>
    </row>
    <row r="11" spans="1:13">
      <c r="B11" s="169">
        <v>35916</v>
      </c>
      <c r="C11" s="170" t="s">
        <v>261</v>
      </c>
      <c r="D11" s="170">
        <v>1216.5411197999872</v>
      </c>
      <c r="E11" s="171" t="s">
        <v>261</v>
      </c>
      <c r="F11" s="150">
        <v>2519.7033751409067</v>
      </c>
      <c r="G11" s="150"/>
      <c r="H11" s="3" t="s">
        <v>261</v>
      </c>
      <c r="I11" s="3"/>
      <c r="J11" s="3" t="s">
        <v>268</v>
      </c>
      <c r="K11" s="498" t="s">
        <v>269</v>
      </c>
      <c r="L11" s="172">
        <v>0.59</v>
      </c>
      <c r="M11" s="6"/>
    </row>
    <row r="12" spans="1:13">
      <c r="B12" s="169">
        <v>36008</v>
      </c>
      <c r="C12" s="170" t="s">
        <v>261</v>
      </c>
      <c r="D12" s="170">
        <v>1138.984221723299</v>
      </c>
      <c r="E12" s="171" t="s">
        <v>261</v>
      </c>
      <c r="F12" s="150">
        <v>2519.7033751409067</v>
      </c>
      <c r="G12" s="150"/>
      <c r="H12" s="3" t="s">
        <v>261</v>
      </c>
      <c r="I12" s="3"/>
      <c r="J12" s="3" t="s">
        <v>270</v>
      </c>
      <c r="K12" s="498" t="s">
        <v>271</v>
      </c>
      <c r="L12" s="172">
        <v>0.53</v>
      </c>
      <c r="M12" s="6"/>
    </row>
    <row r="13" spans="1:13">
      <c r="B13" s="169">
        <v>36008</v>
      </c>
      <c r="C13" s="170" t="s">
        <v>261</v>
      </c>
      <c r="D13" s="170">
        <v>1138.984221723299</v>
      </c>
      <c r="E13" s="171" t="s">
        <v>261</v>
      </c>
      <c r="F13" s="150">
        <v>2519.7033751409067</v>
      </c>
      <c r="G13" s="150"/>
      <c r="H13" s="3" t="s">
        <v>261</v>
      </c>
      <c r="I13" s="3"/>
      <c r="J13" s="3" t="s">
        <v>272</v>
      </c>
      <c r="K13" s="498" t="s">
        <v>273</v>
      </c>
      <c r="L13" s="172">
        <v>0.59</v>
      </c>
      <c r="M13" s="6"/>
    </row>
    <row r="14" spans="1:13">
      <c r="B14" s="169">
        <v>36100</v>
      </c>
      <c r="C14" s="170" t="s">
        <v>261</v>
      </c>
      <c r="D14" s="170">
        <v>1413.1163007589589</v>
      </c>
      <c r="E14" s="171" t="s">
        <v>261</v>
      </c>
      <c r="F14" s="150">
        <v>2519.7033751409067</v>
      </c>
      <c r="G14" s="150"/>
      <c r="H14" s="3" t="s">
        <v>261</v>
      </c>
      <c r="I14" s="3"/>
      <c r="J14" s="3" t="s">
        <v>259</v>
      </c>
      <c r="K14" s="498" t="s">
        <v>274</v>
      </c>
      <c r="L14" s="172">
        <v>0.78</v>
      </c>
      <c r="M14" s="6"/>
    </row>
    <row r="15" spans="1:13">
      <c r="B15" s="169">
        <v>36100</v>
      </c>
      <c r="C15" s="170" t="s">
        <v>261</v>
      </c>
      <c r="D15" s="170">
        <v>1413.1163007589589</v>
      </c>
      <c r="E15" s="171" t="s">
        <v>261</v>
      </c>
      <c r="F15" s="150">
        <v>2519.7033751409067</v>
      </c>
      <c r="G15" s="150"/>
      <c r="H15" s="3" t="s">
        <v>261</v>
      </c>
      <c r="I15" s="3"/>
      <c r="J15" s="3" t="s">
        <v>260</v>
      </c>
      <c r="K15" s="498" t="s">
        <v>275</v>
      </c>
      <c r="L15" s="172">
        <v>0.49</v>
      </c>
      <c r="M15" s="6"/>
    </row>
    <row r="16" spans="1:13">
      <c r="B16" s="169">
        <v>36708</v>
      </c>
      <c r="C16" s="171" t="s">
        <v>261</v>
      </c>
      <c r="D16" s="171" t="s">
        <v>261</v>
      </c>
      <c r="E16" s="171">
        <v>697.41299290520703</v>
      </c>
      <c r="F16" s="150">
        <v>1622.0051614345232</v>
      </c>
      <c r="G16" s="150"/>
      <c r="H16" s="3" t="s">
        <v>261</v>
      </c>
      <c r="I16" s="3"/>
      <c r="J16" s="3"/>
      <c r="K16" s="3"/>
      <c r="L16" s="3"/>
      <c r="M16" s="3"/>
    </row>
    <row r="17" spans="2:13">
      <c r="B17" s="169">
        <v>36861</v>
      </c>
      <c r="C17" s="171" t="s">
        <v>261</v>
      </c>
      <c r="D17" s="171" t="s">
        <v>261</v>
      </c>
      <c r="E17" s="171">
        <v>969.32755064246919</v>
      </c>
      <c r="F17" s="150">
        <v>1622.0051614345232</v>
      </c>
      <c r="G17" s="150"/>
      <c r="H17" s="3" t="s">
        <v>261</v>
      </c>
      <c r="I17" s="3"/>
      <c r="J17" s="3"/>
      <c r="K17" s="3"/>
      <c r="L17" s="3"/>
      <c r="M17" s="3"/>
    </row>
    <row r="18" spans="2:13">
      <c r="B18" s="169">
        <v>36951</v>
      </c>
      <c r="C18" s="171" t="s">
        <v>261</v>
      </c>
      <c r="D18" s="171">
        <v>1124.8382263374297</v>
      </c>
      <c r="E18" s="171"/>
      <c r="F18" s="150">
        <v>1418.2799331849969</v>
      </c>
      <c r="G18" s="150"/>
      <c r="H18" s="3" t="s">
        <v>261</v>
      </c>
      <c r="I18" s="3"/>
      <c r="J18" s="3"/>
      <c r="K18" s="3"/>
      <c r="L18" s="3"/>
      <c r="M18" s="5"/>
    </row>
    <row r="19" spans="2:13">
      <c r="B19" s="169">
        <v>36982</v>
      </c>
      <c r="C19" s="171" t="s">
        <v>261</v>
      </c>
      <c r="D19" s="171"/>
      <c r="E19" s="171">
        <v>719.2565654063086</v>
      </c>
      <c r="F19" s="150">
        <v>1418.2799331849969</v>
      </c>
      <c r="G19" s="150"/>
      <c r="H19" s="3" t="s">
        <v>261</v>
      </c>
      <c r="I19" s="3"/>
      <c r="J19" s="3"/>
      <c r="K19" s="3"/>
      <c r="L19" s="3"/>
      <c r="M19" s="5"/>
    </row>
    <row r="20" spans="2:13">
      <c r="B20" s="169">
        <v>37288</v>
      </c>
      <c r="C20" s="171" t="s">
        <v>261</v>
      </c>
      <c r="D20" s="171">
        <v>939.2576563040933</v>
      </c>
      <c r="E20" s="171"/>
      <c r="F20" s="150">
        <v>1251.7073421360012</v>
      </c>
      <c r="G20" s="150"/>
      <c r="H20" s="3" t="s">
        <v>261</v>
      </c>
      <c r="I20" s="3"/>
      <c r="J20" s="3"/>
      <c r="K20" s="3"/>
      <c r="L20" s="3"/>
      <c r="M20" s="5"/>
    </row>
    <row r="21" spans="2:13">
      <c r="B21" s="169">
        <v>37347</v>
      </c>
      <c r="C21" s="171" t="s">
        <v>261</v>
      </c>
      <c r="D21" s="171"/>
      <c r="E21" s="171">
        <v>712.5479254308417</v>
      </c>
      <c r="F21" s="150">
        <v>1251.7073421360012</v>
      </c>
      <c r="G21" s="150"/>
      <c r="H21" s="3" t="s">
        <v>261</v>
      </c>
      <c r="I21" s="3"/>
      <c r="J21" s="3"/>
      <c r="K21" s="3"/>
      <c r="L21" s="3"/>
      <c r="M21" s="5"/>
    </row>
    <row r="22" spans="2:13">
      <c r="B22" s="169">
        <v>37377</v>
      </c>
      <c r="C22" s="171" t="s">
        <v>261</v>
      </c>
      <c r="D22" s="171">
        <v>852.32982814172885</v>
      </c>
      <c r="E22" s="171"/>
      <c r="F22" s="150">
        <v>1251.7073421360012</v>
      </c>
      <c r="G22" s="150"/>
      <c r="H22" s="3" t="s">
        <v>261</v>
      </c>
      <c r="I22" s="3"/>
      <c r="J22" s="3"/>
      <c r="K22" s="3"/>
      <c r="L22" s="3"/>
      <c r="M22" s="5"/>
    </row>
    <row r="23" spans="2:13">
      <c r="B23" s="169">
        <v>37408</v>
      </c>
      <c r="C23" s="171" t="s">
        <v>261</v>
      </c>
      <c r="D23" s="171"/>
      <c r="E23" s="171">
        <v>955.76759207351017</v>
      </c>
      <c r="F23" s="150">
        <v>1251.7073421360012</v>
      </c>
      <c r="G23" s="150"/>
      <c r="H23" s="3" t="s">
        <v>261</v>
      </c>
      <c r="I23" s="3"/>
      <c r="J23" s="3"/>
      <c r="K23" s="3"/>
      <c r="L23" s="3"/>
      <c r="M23" s="5"/>
    </row>
    <row r="24" spans="2:13">
      <c r="B24" s="169">
        <v>37469</v>
      </c>
      <c r="C24" s="171" t="s">
        <v>261</v>
      </c>
      <c r="D24" s="171">
        <v>853.30764297569078</v>
      </c>
      <c r="E24" s="171"/>
      <c r="F24" s="150">
        <v>1251.7073421360012</v>
      </c>
      <c r="G24" s="150"/>
      <c r="H24" s="3" t="s">
        <v>261</v>
      </c>
      <c r="I24" s="3"/>
      <c r="J24" s="3"/>
      <c r="K24" s="3"/>
      <c r="L24" s="3"/>
      <c r="M24" s="5"/>
    </row>
    <row r="25" spans="2:13">
      <c r="B25" s="169">
        <v>37591</v>
      </c>
      <c r="C25" s="171" t="s">
        <v>261</v>
      </c>
      <c r="D25" s="171"/>
      <c r="E25" s="171">
        <v>967.25360770310158</v>
      </c>
      <c r="F25" s="150">
        <v>1251.7073421360012</v>
      </c>
      <c r="G25" s="150"/>
      <c r="H25" s="3" t="s">
        <v>261</v>
      </c>
      <c r="I25" s="3"/>
      <c r="J25" s="3"/>
      <c r="K25" s="3"/>
      <c r="L25" s="3"/>
      <c r="M25" s="5"/>
    </row>
    <row r="26" spans="2:13">
      <c r="B26" s="169">
        <v>37742</v>
      </c>
      <c r="C26" s="171" t="s">
        <v>261</v>
      </c>
      <c r="D26" s="171">
        <v>1162.9390967420343</v>
      </c>
      <c r="E26" s="171"/>
      <c r="F26" s="150">
        <v>1280.1505559291752</v>
      </c>
      <c r="G26" s="150"/>
      <c r="H26" s="3" t="s">
        <v>261</v>
      </c>
      <c r="I26" s="3"/>
      <c r="J26" s="3"/>
      <c r="K26" s="3"/>
      <c r="L26" s="3"/>
      <c r="M26" s="3"/>
    </row>
    <row r="27" spans="2:13">
      <c r="B27" s="169">
        <v>37773</v>
      </c>
      <c r="C27" s="171" t="s">
        <v>261</v>
      </c>
      <c r="D27" s="171"/>
      <c r="E27" s="171">
        <v>1122.6605802094355</v>
      </c>
      <c r="F27" s="150">
        <v>1280.1505559291752</v>
      </c>
      <c r="G27" s="150"/>
      <c r="H27" s="3" t="s">
        <v>261</v>
      </c>
      <c r="I27" s="3"/>
      <c r="J27" s="3"/>
      <c r="K27" s="3"/>
      <c r="L27" s="3"/>
      <c r="M27" s="3"/>
    </row>
    <row r="28" spans="2:13">
      <c r="B28" s="169">
        <v>37803</v>
      </c>
      <c r="C28" s="171" t="s">
        <v>261</v>
      </c>
      <c r="D28" s="171">
        <v>1197.2278220607964</v>
      </c>
      <c r="E28" s="171"/>
      <c r="F28" s="150">
        <v>1280.1505559291752</v>
      </c>
      <c r="G28" s="150"/>
      <c r="H28" s="3" t="s">
        <v>261</v>
      </c>
      <c r="I28" s="3"/>
      <c r="J28" s="3"/>
      <c r="K28" s="3"/>
      <c r="L28" s="3"/>
      <c r="M28" s="3"/>
    </row>
    <row r="29" spans="2:13">
      <c r="B29" s="169">
        <v>38322</v>
      </c>
      <c r="C29" s="171" t="s">
        <v>261</v>
      </c>
      <c r="D29" s="171"/>
      <c r="E29" s="171">
        <v>1150.860710793499</v>
      </c>
      <c r="F29" s="150">
        <v>1291.061531903488</v>
      </c>
      <c r="G29" s="150"/>
      <c r="H29" s="3" t="s">
        <v>261</v>
      </c>
      <c r="I29" s="3"/>
      <c r="J29" s="3"/>
      <c r="K29" s="3"/>
      <c r="L29" s="3"/>
      <c r="M29" s="3"/>
    </row>
    <row r="30" spans="2:13">
      <c r="B30" s="169">
        <v>38200</v>
      </c>
      <c r="C30" s="171" t="s">
        <v>261</v>
      </c>
      <c r="D30" s="171">
        <v>1204.6188540491005</v>
      </c>
      <c r="E30" s="171"/>
      <c r="F30" s="150">
        <v>1291.061531903488</v>
      </c>
      <c r="G30" s="150"/>
      <c r="H30" s="3" t="s">
        <v>261</v>
      </c>
      <c r="I30" s="3"/>
      <c r="J30" s="3"/>
      <c r="K30" s="3"/>
      <c r="L30" s="3"/>
      <c r="M30" s="3"/>
    </row>
    <row r="31" spans="2:13">
      <c r="B31" s="169">
        <v>38412</v>
      </c>
      <c r="C31" s="171" t="s">
        <v>261</v>
      </c>
      <c r="D31" s="171">
        <v>1316.5959718249967</v>
      </c>
      <c r="E31" s="171"/>
      <c r="F31" s="150">
        <v>1196.4189314108762</v>
      </c>
      <c r="G31" s="150">
        <v>1396.0624769816327</v>
      </c>
      <c r="H31" s="3" t="s">
        <v>261</v>
      </c>
      <c r="I31" s="3"/>
      <c r="J31" s="3"/>
      <c r="K31" s="3"/>
      <c r="L31" s="3"/>
      <c r="M31" s="3"/>
    </row>
    <row r="32" spans="2:13">
      <c r="B32" s="169">
        <v>38473</v>
      </c>
      <c r="C32" s="171" t="s">
        <v>261</v>
      </c>
      <c r="D32" s="171">
        <v>1528.630304367761</v>
      </c>
      <c r="E32" s="171"/>
      <c r="F32" s="150">
        <v>1196.4189314108762</v>
      </c>
      <c r="G32" s="150">
        <v>1396.0624769816327</v>
      </c>
      <c r="H32" s="3" t="s">
        <v>261</v>
      </c>
      <c r="I32" s="3"/>
      <c r="J32" s="3"/>
      <c r="K32" s="3"/>
      <c r="L32" s="3"/>
      <c r="M32" s="3"/>
    </row>
    <row r="33" spans="2:13">
      <c r="B33" s="169">
        <v>38657</v>
      </c>
      <c r="C33" s="171" t="s">
        <v>261</v>
      </c>
      <c r="D33" s="171"/>
      <c r="E33" s="171">
        <v>1503.0678295644691</v>
      </c>
      <c r="F33" s="150">
        <v>1196.4189314108762</v>
      </c>
      <c r="G33" s="150">
        <v>1396.0624769816327</v>
      </c>
      <c r="H33" s="3" t="s">
        <v>261</v>
      </c>
      <c r="I33" s="3"/>
      <c r="J33" s="3"/>
      <c r="K33" s="3"/>
      <c r="L33" s="3"/>
      <c r="M33" s="3"/>
    </row>
    <row r="34" spans="2:13">
      <c r="B34" s="169">
        <v>38718</v>
      </c>
      <c r="C34" s="171" t="s">
        <v>261</v>
      </c>
      <c r="D34" s="171"/>
      <c r="E34" s="171">
        <v>1537.9691827512538</v>
      </c>
      <c r="F34" s="150">
        <v>1113.917199042731</v>
      </c>
      <c r="G34" s="150">
        <v>1400.952496885249</v>
      </c>
      <c r="H34" s="3" t="s">
        <v>261</v>
      </c>
      <c r="I34" s="3"/>
      <c r="J34" s="3"/>
      <c r="K34" s="3"/>
      <c r="L34" s="3"/>
      <c r="M34" s="3"/>
    </row>
    <row r="35" spans="2:13">
      <c r="B35" s="169">
        <v>38838</v>
      </c>
      <c r="C35" s="171" t="s">
        <v>261</v>
      </c>
      <c r="D35" s="171"/>
      <c r="E35" s="171">
        <v>1521.7109333272886</v>
      </c>
      <c r="F35" s="150">
        <v>1113.917199042731</v>
      </c>
      <c r="G35" s="150">
        <v>1400.952496885249</v>
      </c>
      <c r="H35" s="3" t="s">
        <v>261</v>
      </c>
      <c r="I35" s="3"/>
      <c r="J35" s="3"/>
      <c r="K35" s="3"/>
      <c r="L35" s="3"/>
      <c r="M35" s="3"/>
    </row>
    <row r="36" spans="2:13">
      <c r="B36" s="169">
        <v>38869</v>
      </c>
      <c r="C36" s="171" t="s">
        <v>261</v>
      </c>
      <c r="D36" s="171"/>
      <c r="E36" s="171">
        <v>1388.9010673522121</v>
      </c>
      <c r="F36" s="150">
        <v>1113.917199042731</v>
      </c>
      <c r="G36" s="150">
        <v>1400.952496885249</v>
      </c>
      <c r="H36" s="3" t="s">
        <v>261</v>
      </c>
      <c r="I36" s="3"/>
      <c r="J36" s="3"/>
      <c r="K36" s="3"/>
      <c r="L36" s="3"/>
      <c r="M36" s="3"/>
    </row>
    <row r="37" spans="2:13">
      <c r="B37" s="169">
        <v>38899</v>
      </c>
      <c r="C37" s="171" t="s">
        <v>261</v>
      </c>
      <c r="D37" s="171"/>
      <c r="E37" s="171">
        <v>1434.3554236471948</v>
      </c>
      <c r="F37" s="150">
        <v>1113.917199042731</v>
      </c>
      <c r="G37" s="150">
        <v>1400.952496885249</v>
      </c>
      <c r="H37" s="3" t="s">
        <v>261</v>
      </c>
      <c r="I37" s="3"/>
      <c r="J37" s="3"/>
      <c r="K37" s="3"/>
      <c r="L37" s="3"/>
      <c r="M37" s="3"/>
    </row>
    <row r="38" spans="2:13">
      <c r="B38" s="169">
        <v>38899</v>
      </c>
      <c r="C38" s="171" t="s">
        <v>261</v>
      </c>
      <c r="D38" s="171"/>
      <c r="E38" s="171">
        <v>1434.3554236471948</v>
      </c>
      <c r="F38" s="150">
        <v>1113.917199042731</v>
      </c>
      <c r="G38" s="150">
        <v>1400.952496885249</v>
      </c>
      <c r="H38" s="3" t="s">
        <v>261</v>
      </c>
      <c r="I38" s="3"/>
      <c r="J38" s="3"/>
      <c r="K38" s="3"/>
      <c r="L38" s="3"/>
      <c r="M38" s="3"/>
    </row>
    <row r="39" spans="2:13">
      <c r="B39" s="169">
        <v>38961</v>
      </c>
      <c r="C39" s="171" t="s">
        <v>261</v>
      </c>
      <c r="D39" s="171"/>
      <c r="E39" s="171">
        <v>1327.8650555612192</v>
      </c>
      <c r="F39" s="150">
        <v>1113.917199042731</v>
      </c>
      <c r="G39" s="150">
        <v>1400.952496885249</v>
      </c>
      <c r="H39" s="3" t="s">
        <v>261</v>
      </c>
      <c r="I39" s="3"/>
      <c r="J39" s="3"/>
      <c r="K39" s="3"/>
      <c r="L39" s="3"/>
      <c r="M39" s="3"/>
    </row>
    <row r="40" spans="2:13">
      <c r="B40" s="169">
        <v>38961</v>
      </c>
      <c r="C40" s="171" t="s">
        <v>261</v>
      </c>
      <c r="D40" s="171"/>
      <c r="E40" s="171">
        <v>1327.8650555612192</v>
      </c>
      <c r="F40" s="150">
        <v>1113.917199042731</v>
      </c>
      <c r="G40" s="150">
        <v>1400.952496885249</v>
      </c>
      <c r="H40" s="3" t="s">
        <v>261</v>
      </c>
      <c r="I40" s="3"/>
      <c r="J40" s="3"/>
      <c r="K40" s="3"/>
      <c r="L40" s="3"/>
      <c r="M40" s="3"/>
    </row>
    <row r="41" spans="2:13">
      <c r="B41" s="169">
        <v>39142</v>
      </c>
      <c r="C41" s="171" t="s">
        <v>261</v>
      </c>
      <c r="D41" s="171"/>
      <c r="E41" s="171">
        <v>1504.1043903013965</v>
      </c>
      <c r="F41" s="150">
        <v>1143.8113913410671</v>
      </c>
      <c r="G41" s="150">
        <v>1655.6248413957078</v>
      </c>
      <c r="H41" s="3" t="s">
        <v>261</v>
      </c>
      <c r="I41" s="3"/>
      <c r="J41" s="3"/>
      <c r="K41" s="3"/>
      <c r="L41" s="3"/>
      <c r="M41" s="3"/>
    </row>
    <row r="42" spans="2:13">
      <c r="B42" s="169">
        <v>39142</v>
      </c>
      <c r="C42" s="171" t="s">
        <v>261</v>
      </c>
      <c r="D42" s="171"/>
      <c r="E42" s="171">
        <v>1504.1043903013965</v>
      </c>
      <c r="F42" s="150">
        <v>1143.8113913410671</v>
      </c>
      <c r="G42" s="150">
        <v>1655.6248413957078</v>
      </c>
      <c r="H42" s="3" t="s">
        <v>261</v>
      </c>
      <c r="I42" s="3"/>
      <c r="J42" s="3"/>
      <c r="K42" s="3"/>
      <c r="L42" s="3"/>
      <c r="M42" s="3"/>
    </row>
    <row r="43" spans="2:13">
      <c r="B43" s="169">
        <v>39142</v>
      </c>
      <c r="C43" s="171" t="s">
        <v>261</v>
      </c>
      <c r="D43" s="171"/>
      <c r="E43" s="171">
        <v>1504.1043903013965</v>
      </c>
      <c r="F43" s="150">
        <v>1143.8113913410671</v>
      </c>
      <c r="G43" s="150">
        <v>1655.6248413957078</v>
      </c>
      <c r="H43" s="3" t="s">
        <v>261</v>
      </c>
      <c r="I43" s="3"/>
      <c r="J43" s="3"/>
      <c r="K43" s="3"/>
      <c r="L43" s="3"/>
      <c r="M43" s="3"/>
    </row>
    <row r="44" spans="2:13">
      <c r="B44" s="169">
        <v>39173</v>
      </c>
      <c r="C44" s="171" t="s">
        <v>261</v>
      </c>
      <c r="D44" s="171">
        <v>1373.7497109875203</v>
      </c>
      <c r="E44" s="171"/>
      <c r="F44" s="150">
        <v>1143.8113913410671</v>
      </c>
      <c r="G44" s="150">
        <v>1655.6248413957078</v>
      </c>
      <c r="H44" s="3" t="s">
        <v>261</v>
      </c>
      <c r="I44" s="3"/>
      <c r="J44" s="3"/>
      <c r="K44" s="3"/>
      <c r="L44" s="3"/>
      <c r="M44" s="3"/>
    </row>
    <row r="45" spans="2:13">
      <c r="B45" s="169">
        <v>39203</v>
      </c>
      <c r="C45" s="171" t="s">
        <v>261</v>
      </c>
      <c r="D45" s="171"/>
      <c r="E45" s="171">
        <v>1194.7919644417555</v>
      </c>
      <c r="F45" s="150">
        <v>1143.8113913410671</v>
      </c>
      <c r="G45" s="150">
        <v>1655.6248413957078</v>
      </c>
      <c r="H45" s="3" t="s">
        <v>261</v>
      </c>
      <c r="I45" s="3"/>
      <c r="J45" s="3"/>
      <c r="K45" s="3"/>
      <c r="L45" s="3"/>
      <c r="M45" s="3"/>
    </row>
    <row r="46" spans="2:13">
      <c r="B46" s="169">
        <v>39234</v>
      </c>
      <c r="C46" s="171" t="s">
        <v>261</v>
      </c>
      <c r="D46" s="171"/>
      <c r="E46" s="171">
        <v>1639.4275258664593</v>
      </c>
      <c r="F46" s="150">
        <v>1143.8113913410671</v>
      </c>
      <c r="G46" s="150">
        <v>1655.6248413957078</v>
      </c>
      <c r="H46" s="3" t="s">
        <v>261</v>
      </c>
      <c r="I46" s="3"/>
      <c r="J46" s="3"/>
      <c r="K46" s="3"/>
      <c r="L46" s="3"/>
      <c r="M46" s="3"/>
    </row>
    <row r="47" spans="2:13">
      <c r="B47" s="169">
        <v>39234</v>
      </c>
      <c r="C47" s="171" t="s">
        <v>261</v>
      </c>
      <c r="D47" s="171"/>
      <c r="E47" s="171">
        <v>1639.4275258664593</v>
      </c>
      <c r="F47" s="150">
        <v>1143.8113913410671</v>
      </c>
      <c r="G47" s="150">
        <v>1655.6248413957078</v>
      </c>
      <c r="H47" s="3" t="s">
        <v>261</v>
      </c>
      <c r="I47" s="3"/>
      <c r="J47" s="3"/>
      <c r="K47" s="3"/>
      <c r="L47" s="3"/>
      <c r="M47" s="3"/>
    </row>
    <row r="48" spans="2:13">
      <c r="B48" s="169">
        <v>39234</v>
      </c>
      <c r="C48" s="171" t="s">
        <v>261</v>
      </c>
      <c r="D48" s="171"/>
      <c r="E48" s="171">
        <v>1639.4275258664593</v>
      </c>
      <c r="F48" s="150">
        <v>1143.8113913410671</v>
      </c>
      <c r="G48" s="150">
        <v>1655.6248413957078</v>
      </c>
      <c r="H48" s="3" t="s">
        <v>261</v>
      </c>
      <c r="I48" s="3"/>
      <c r="J48" s="3"/>
      <c r="K48" s="3"/>
      <c r="L48" s="3"/>
      <c r="M48" s="3"/>
    </row>
    <row r="49" spans="2:13">
      <c r="B49" s="169">
        <v>39234</v>
      </c>
      <c r="C49" s="171" t="s">
        <v>261</v>
      </c>
      <c r="D49" s="171"/>
      <c r="E49" s="171">
        <v>1639.4275258664593</v>
      </c>
      <c r="F49" s="150">
        <v>1143.8113913410671</v>
      </c>
      <c r="G49" s="150">
        <v>1655.6248413957078</v>
      </c>
      <c r="H49" s="3" t="s">
        <v>261</v>
      </c>
      <c r="I49" s="3"/>
      <c r="J49" s="3"/>
      <c r="K49" s="3"/>
      <c r="L49" s="3"/>
      <c r="M49" s="3"/>
    </row>
    <row r="50" spans="2:13">
      <c r="B50" s="169">
        <v>39264</v>
      </c>
      <c r="C50" s="171">
        <v>1779</v>
      </c>
      <c r="D50" s="171"/>
      <c r="E50" s="171"/>
      <c r="F50" s="150">
        <v>1143.8113913410671</v>
      </c>
      <c r="G50" s="150">
        <v>1655.6248413957078</v>
      </c>
      <c r="H50" s="3" t="s">
        <v>261</v>
      </c>
      <c r="K50" s="3"/>
      <c r="L50" s="3"/>
      <c r="M50" s="3"/>
    </row>
    <row r="51" spans="2:13">
      <c r="B51" s="169">
        <v>39295</v>
      </c>
      <c r="C51" s="171">
        <v>2287</v>
      </c>
      <c r="D51" s="171"/>
      <c r="E51" s="171"/>
      <c r="F51" s="150">
        <v>1143.8113913410671</v>
      </c>
      <c r="G51" s="150">
        <v>1655.6248413957078</v>
      </c>
      <c r="H51" s="3" t="s">
        <v>261</v>
      </c>
      <c r="I51" s="3"/>
      <c r="K51" s="3"/>
      <c r="L51" s="3"/>
      <c r="M51" s="3"/>
    </row>
    <row r="52" spans="2:13">
      <c r="B52" s="169">
        <v>39326</v>
      </c>
      <c r="C52" s="171" t="s">
        <v>261</v>
      </c>
      <c r="D52" s="171"/>
      <c r="E52" s="171">
        <v>1617.7646737308819</v>
      </c>
      <c r="F52" s="150">
        <v>1143.8113913410671</v>
      </c>
      <c r="G52" s="150">
        <v>1655.6248413957078</v>
      </c>
      <c r="H52" s="3" t="s">
        <v>261</v>
      </c>
      <c r="I52" s="3"/>
      <c r="J52" s="3"/>
      <c r="K52" s="3"/>
      <c r="L52" s="3"/>
      <c r="M52" s="3"/>
    </row>
    <row r="53" spans="2:13">
      <c r="B53" s="169">
        <v>39326</v>
      </c>
      <c r="C53" s="171" t="s">
        <v>261</v>
      </c>
      <c r="D53" s="171"/>
      <c r="E53" s="171">
        <v>1617.7646737308819</v>
      </c>
      <c r="F53" s="150">
        <v>1143.8113913410671</v>
      </c>
      <c r="G53" s="150">
        <v>1655.6248413957078</v>
      </c>
      <c r="H53" s="3" t="s">
        <v>261</v>
      </c>
      <c r="I53" s="3"/>
      <c r="J53" s="3"/>
      <c r="K53" s="3"/>
      <c r="L53" s="3"/>
      <c r="M53" s="3"/>
    </row>
    <row r="54" spans="2:13">
      <c r="B54" s="169">
        <v>39356</v>
      </c>
      <c r="C54" s="171" t="s">
        <v>261</v>
      </c>
      <c r="D54" s="171"/>
      <c r="E54" s="171">
        <v>1713.3298370150612</v>
      </c>
      <c r="F54" s="150">
        <v>1143.8113913410671</v>
      </c>
      <c r="G54" s="150">
        <v>1655.6248413957078</v>
      </c>
      <c r="H54" s="3" t="s">
        <v>261</v>
      </c>
      <c r="I54" s="3"/>
      <c r="J54" s="3"/>
      <c r="K54" s="3"/>
      <c r="L54" s="3"/>
      <c r="M54" s="3"/>
    </row>
    <row r="55" spans="2:13">
      <c r="B55" s="169">
        <v>39356</v>
      </c>
      <c r="C55" s="171" t="s">
        <v>261</v>
      </c>
      <c r="D55" s="171"/>
      <c r="E55" s="171">
        <v>1713.3298370150612</v>
      </c>
      <c r="F55" s="150">
        <v>1143.8113913410671</v>
      </c>
      <c r="G55" s="150">
        <v>1655.6248413957078</v>
      </c>
      <c r="H55" s="3" t="s">
        <v>261</v>
      </c>
      <c r="I55" s="3"/>
      <c r="J55" s="3"/>
      <c r="K55" s="3"/>
      <c r="L55" s="3"/>
      <c r="M55" s="3"/>
    </row>
    <row r="56" spans="2:13">
      <c r="B56" s="169">
        <v>39387</v>
      </c>
      <c r="C56" s="171" t="s">
        <v>261</v>
      </c>
      <c r="D56" s="171"/>
      <c r="E56" s="171">
        <v>1795.9022753567622</v>
      </c>
      <c r="F56" s="150">
        <v>1143.8113913410671</v>
      </c>
      <c r="G56" s="150">
        <v>1655.6248413957078</v>
      </c>
      <c r="H56" s="3" t="s">
        <v>261</v>
      </c>
      <c r="I56" s="3"/>
      <c r="J56" s="3"/>
      <c r="K56" s="3"/>
      <c r="L56" s="3"/>
      <c r="M56" s="3"/>
    </row>
    <row r="57" spans="2:13">
      <c r="B57" s="169">
        <v>39417</v>
      </c>
      <c r="C57" s="171" t="s">
        <v>261</v>
      </c>
      <c r="D57" s="171"/>
      <c r="E57" s="171">
        <v>1590.3993089598923</v>
      </c>
      <c r="F57" s="150">
        <v>1143.8113913410671</v>
      </c>
      <c r="G57" s="150">
        <v>1655.6248413957078</v>
      </c>
      <c r="H57" s="3" t="s">
        <v>261</v>
      </c>
      <c r="I57" s="3"/>
      <c r="J57" s="3"/>
      <c r="K57" s="3"/>
      <c r="L57" s="3"/>
      <c r="M57" s="3"/>
    </row>
    <row r="58" spans="2:13">
      <c r="B58" s="169">
        <v>39448</v>
      </c>
      <c r="C58" s="171" t="s">
        <v>261</v>
      </c>
      <c r="D58" s="171">
        <v>2010.3005641868353</v>
      </c>
      <c r="E58" s="171"/>
      <c r="F58" s="150">
        <v>1099.8030696687722</v>
      </c>
      <c r="G58" s="150">
        <v>1892.4766403476638</v>
      </c>
      <c r="H58" s="3" t="s">
        <v>261</v>
      </c>
      <c r="I58" s="3"/>
      <c r="J58" s="3"/>
      <c r="K58" s="3"/>
      <c r="L58" s="3"/>
      <c r="M58" s="3"/>
    </row>
    <row r="59" spans="2:13">
      <c r="B59" s="169">
        <v>39448</v>
      </c>
      <c r="C59" s="171" t="s">
        <v>261</v>
      </c>
      <c r="D59" s="171">
        <v>2010.3005641868353</v>
      </c>
      <c r="E59" s="171"/>
      <c r="F59" s="150">
        <v>1099.8030696687722</v>
      </c>
      <c r="G59" s="150">
        <v>1892.4766403476638</v>
      </c>
      <c r="H59" s="3" t="s">
        <v>261</v>
      </c>
      <c r="I59" s="3"/>
      <c r="J59" s="3"/>
      <c r="K59" s="3"/>
      <c r="L59" s="3"/>
      <c r="M59" s="3"/>
    </row>
    <row r="60" spans="2:13">
      <c r="B60" s="169">
        <v>39479</v>
      </c>
      <c r="C60" s="171" t="s">
        <v>261</v>
      </c>
      <c r="D60" s="171"/>
      <c r="E60" s="171">
        <v>1706.240471844814</v>
      </c>
      <c r="F60" s="150">
        <v>1099.8030696687722</v>
      </c>
      <c r="G60" s="150">
        <v>1892.4766403476638</v>
      </c>
      <c r="H60" s="3" t="s">
        <v>261</v>
      </c>
      <c r="I60" s="3"/>
      <c r="J60" s="3"/>
      <c r="K60" s="3"/>
      <c r="L60" s="3"/>
      <c r="M60" s="3"/>
    </row>
    <row r="61" spans="2:13">
      <c r="B61" s="169">
        <v>39508</v>
      </c>
      <c r="C61" s="171" t="s">
        <v>261</v>
      </c>
      <c r="D61" s="171"/>
      <c r="E61" s="171">
        <v>1620.743161748019</v>
      </c>
      <c r="F61" s="150">
        <v>1099.8030696687722</v>
      </c>
      <c r="G61" s="150">
        <v>1892.4766403476638</v>
      </c>
      <c r="H61" s="3" t="s">
        <v>261</v>
      </c>
      <c r="I61" s="3"/>
      <c r="J61" s="3"/>
      <c r="K61" s="3"/>
      <c r="L61" s="3"/>
      <c r="M61" s="3"/>
    </row>
    <row r="62" spans="2:13">
      <c r="B62" s="169">
        <v>39539</v>
      </c>
      <c r="C62" s="171" t="s">
        <v>261</v>
      </c>
      <c r="D62" s="171"/>
      <c r="E62" s="171">
        <v>2141.744458215097</v>
      </c>
      <c r="F62" s="150">
        <v>1099.8030696687722</v>
      </c>
      <c r="G62" s="150">
        <v>1892.4766403476638</v>
      </c>
      <c r="H62" s="3" t="s">
        <v>261</v>
      </c>
      <c r="I62" s="3"/>
      <c r="J62" s="3"/>
      <c r="K62" s="3"/>
      <c r="L62" s="3"/>
      <c r="M62" s="3"/>
    </row>
    <row r="63" spans="2:13">
      <c r="B63" s="169">
        <v>39539</v>
      </c>
      <c r="C63" s="171" t="s">
        <v>261</v>
      </c>
      <c r="D63" s="171"/>
      <c r="E63" s="171">
        <v>2141.744458215097</v>
      </c>
      <c r="F63" s="150">
        <v>1099.8030696687722</v>
      </c>
      <c r="G63" s="150">
        <v>1892.4766403476638</v>
      </c>
      <c r="H63" s="3" t="s">
        <v>261</v>
      </c>
      <c r="I63" s="3"/>
      <c r="J63" s="3"/>
      <c r="K63" s="3"/>
      <c r="L63" s="3"/>
      <c r="M63" s="3"/>
    </row>
    <row r="64" spans="2:13">
      <c r="B64" s="169">
        <v>39600</v>
      </c>
      <c r="C64" s="171" t="s">
        <v>261</v>
      </c>
      <c r="D64" s="171"/>
      <c r="E64" s="171">
        <v>1978.8800841274115</v>
      </c>
      <c r="F64" s="150">
        <v>1099.8030696687722</v>
      </c>
      <c r="G64" s="150">
        <v>1892.4766403476638</v>
      </c>
      <c r="H64" s="3" t="s">
        <v>261</v>
      </c>
      <c r="I64" s="3"/>
      <c r="J64" s="3"/>
      <c r="K64" s="3"/>
      <c r="L64" s="3"/>
      <c r="M64" s="3"/>
    </row>
    <row r="65" spans="2:13">
      <c r="B65" s="169">
        <v>39661</v>
      </c>
      <c r="C65" s="171">
        <v>1823</v>
      </c>
      <c r="D65" s="171"/>
      <c r="E65" s="171"/>
      <c r="F65" s="150">
        <v>1099.8030696687722</v>
      </c>
      <c r="G65" s="150">
        <v>1892.4766403476638</v>
      </c>
      <c r="H65" s="3" t="s">
        <v>261</v>
      </c>
      <c r="I65" s="3"/>
      <c r="J65" s="3"/>
      <c r="K65" s="3"/>
      <c r="L65" s="3"/>
      <c r="M65" s="3"/>
    </row>
    <row r="66" spans="2:13">
      <c r="B66" s="169">
        <v>39722</v>
      </c>
      <c r="C66" s="171" t="s">
        <v>261</v>
      </c>
      <c r="D66" s="171">
        <v>1763.2903388419725</v>
      </c>
      <c r="E66" s="171"/>
      <c r="F66" s="150">
        <v>1099.8030696687722</v>
      </c>
      <c r="G66" s="150">
        <v>1892.4766403476638</v>
      </c>
      <c r="H66" s="3" t="s">
        <v>261</v>
      </c>
      <c r="I66" s="3"/>
      <c r="J66" s="3"/>
      <c r="K66" s="3"/>
      <c r="L66" s="3"/>
      <c r="M66" s="3"/>
    </row>
    <row r="67" spans="2:13">
      <c r="B67" s="169">
        <v>39753</v>
      </c>
      <c r="C67" s="171" t="s">
        <v>261</v>
      </c>
      <c r="D67" s="171">
        <v>1790.7373155371492</v>
      </c>
      <c r="E67" s="171"/>
      <c r="F67" s="150">
        <v>1099.8030696687722</v>
      </c>
      <c r="G67" s="150">
        <v>1892.4766403476638</v>
      </c>
      <c r="H67" s="3" t="s">
        <v>261</v>
      </c>
      <c r="I67" s="3"/>
      <c r="J67" s="3"/>
      <c r="K67" s="3"/>
      <c r="L67" s="3"/>
      <c r="M67" s="3"/>
    </row>
    <row r="68" spans="2:13">
      <c r="B68" s="169">
        <v>39753</v>
      </c>
      <c r="C68" s="171" t="s">
        <v>261</v>
      </c>
      <c r="D68" s="171">
        <v>1790.7373155371492</v>
      </c>
      <c r="E68" s="171"/>
      <c r="F68" s="150">
        <v>1099.8030696687722</v>
      </c>
      <c r="G68" s="150">
        <v>1892.4766403476638</v>
      </c>
      <c r="H68" s="3" t="s">
        <v>261</v>
      </c>
      <c r="I68" s="3"/>
      <c r="J68" s="3"/>
      <c r="K68" s="3"/>
      <c r="L68" s="3"/>
      <c r="M68" s="3"/>
    </row>
    <row r="69" spans="2:13">
      <c r="B69" s="169">
        <v>39783</v>
      </c>
      <c r="C69" s="171">
        <v>1998</v>
      </c>
      <c r="D69" s="171"/>
      <c r="E69" s="171"/>
      <c r="F69" s="150">
        <v>1099.8030696687722</v>
      </c>
      <c r="G69" s="150">
        <v>1892.4766403476638</v>
      </c>
      <c r="H69" s="3" t="s">
        <v>261</v>
      </c>
      <c r="I69" s="3"/>
      <c r="J69" s="3"/>
      <c r="K69" s="3"/>
      <c r="L69" s="3"/>
      <c r="M69" s="3"/>
    </row>
    <row r="70" spans="2:13">
      <c r="B70" s="169">
        <v>39845</v>
      </c>
      <c r="C70" s="171">
        <v>1420</v>
      </c>
      <c r="D70" s="171"/>
      <c r="E70" s="171"/>
      <c r="F70" s="150">
        <v>1047.1101251869213</v>
      </c>
      <c r="G70" s="150">
        <v>1741.1606867381242</v>
      </c>
      <c r="H70" s="3" t="s">
        <v>261</v>
      </c>
      <c r="I70" s="3"/>
      <c r="J70" s="3"/>
      <c r="K70" s="3"/>
      <c r="L70" s="3"/>
      <c r="M70" s="3"/>
    </row>
    <row r="71" spans="2:13">
      <c r="B71" s="169">
        <v>39873</v>
      </c>
      <c r="C71" s="171" t="s">
        <v>261</v>
      </c>
      <c r="D71" s="171">
        <v>1669.7166990715511</v>
      </c>
      <c r="E71" s="171"/>
      <c r="F71" s="150">
        <v>1047.1101251869213</v>
      </c>
      <c r="G71" s="150">
        <v>1741.1606867381242</v>
      </c>
      <c r="H71" s="3" t="s">
        <v>261</v>
      </c>
      <c r="I71" s="3"/>
      <c r="J71" s="3"/>
      <c r="K71" s="3"/>
      <c r="L71" s="3"/>
      <c r="M71" s="3"/>
    </row>
    <row r="72" spans="2:13">
      <c r="B72" s="169">
        <v>39912</v>
      </c>
      <c r="C72" s="171" t="s">
        <v>261</v>
      </c>
      <c r="D72" s="171">
        <v>1285.7626417624854</v>
      </c>
      <c r="E72" s="171"/>
      <c r="F72" s="150">
        <v>1047.1101251869213</v>
      </c>
      <c r="G72" s="150">
        <v>1741.1606867381242</v>
      </c>
      <c r="H72" s="3" t="s">
        <v>261</v>
      </c>
      <c r="I72" s="3"/>
      <c r="J72" s="3"/>
      <c r="K72" s="3"/>
      <c r="L72" s="3"/>
      <c r="M72" s="3"/>
    </row>
    <row r="73" spans="2:13">
      <c r="B73" s="169">
        <v>39934</v>
      </c>
      <c r="C73" s="171">
        <v>1540</v>
      </c>
      <c r="D73" s="171"/>
      <c r="E73" s="171"/>
      <c r="F73" s="150">
        <v>1047.1101251869213</v>
      </c>
      <c r="G73" s="150">
        <v>1741.1606867381242</v>
      </c>
      <c r="H73" s="3" t="s">
        <v>261</v>
      </c>
      <c r="I73" s="3"/>
      <c r="J73" s="3"/>
      <c r="K73" s="3"/>
      <c r="L73" s="3"/>
      <c r="M73" s="3"/>
    </row>
    <row r="74" spans="2:13">
      <c r="B74" s="169">
        <v>39965</v>
      </c>
      <c r="C74" s="171" t="s">
        <v>261</v>
      </c>
      <c r="D74" s="171">
        <v>1715.4342231304022</v>
      </c>
      <c r="E74" s="171"/>
      <c r="F74" s="150">
        <v>1047.1101251869213</v>
      </c>
      <c r="G74" s="150">
        <v>1741.1606867381242</v>
      </c>
      <c r="H74" s="3" t="s">
        <v>261</v>
      </c>
      <c r="I74" s="3"/>
      <c r="J74" s="3"/>
      <c r="K74" s="3"/>
      <c r="L74" s="3"/>
      <c r="M74" s="3"/>
    </row>
    <row r="75" spans="2:13">
      <c r="B75" s="169">
        <v>39995</v>
      </c>
      <c r="C75" s="171">
        <v>1866</v>
      </c>
      <c r="D75" s="171"/>
      <c r="E75" s="171"/>
      <c r="F75" s="150">
        <v>1047.1101251869213</v>
      </c>
      <c r="G75" s="150">
        <v>1741.1606867381242</v>
      </c>
      <c r="H75" s="3" t="s">
        <v>261</v>
      </c>
      <c r="I75" s="3"/>
      <c r="J75" s="3"/>
      <c r="K75" s="3"/>
      <c r="L75" s="3"/>
      <c r="M75" s="3"/>
    </row>
    <row r="76" spans="2:13">
      <c r="B76" s="169">
        <v>39995</v>
      </c>
      <c r="C76" s="171">
        <v>1866</v>
      </c>
      <c r="D76" s="171"/>
      <c r="E76" s="171"/>
      <c r="F76" s="150">
        <v>1047.1101251869213</v>
      </c>
      <c r="G76" s="150">
        <v>1741.1606867381242</v>
      </c>
      <c r="H76" s="3" t="s">
        <v>261</v>
      </c>
      <c r="I76" s="3"/>
      <c r="J76" s="3"/>
      <c r="K76" s="3"/>
      <c r="L76" s="3"/>
      <c r="M76" s="3"/>
    </row>
    <row r="77" spans="2:13">
      <c r="B77" s="169">
        <v>40026</v>
      </c>
      <c r="C77" s="171" t="s">
        <v>261</v>
      </c>
      <c r="D77" s="171"/>
      <c r="E77" s="171">
        <v>1601.3056976062285</v>
      </c>
      <c r="F77" s="150">
        <v>1047.1101251869213</v>
      </c>
      <c r="G77" s="150">
        <v>1741.1606867381242</v>
      </c>
      <c r="H77" s="3" t="s">
        <v>261</v>
      </c>
      <c r="I77" s="3"/>
      <c r="J77" s="3"/>
      <c r="K77" s="3"/>
      <c r="L77" s="3"/>
      <c r="M77" s="3"/>
    </row>
    <row r="78" spans="2:13">
      <c r="B78" s="169">
        <v>40057</v>
      </c>
      <c r="C78" s="171">
        <v>1934</v>
      </c>
      <c r="D78" s="171"/>
      <c r="E78" s="171"/>
      <c r="F78" s="150">
        <v>1047.1101251869213</v>
      </c>
      <c r="G78" s="150">
        <v>1741.1606867381242</v>
      </c>
      <c r="H78" s="3" t="s">
        <v>261</v>
      </c>
      <c r="I78" s="3"/>
      <c r="J78" s="3"/>
      <c r="K78" s="3"/>
      <c r="L78" s="3"/>
      <c r="M78" s="3"/>
    </row>
    <row r="79" spans="2:13">
      <c r="B79" s="169">
        <v>40087</v>
      </c>
      <c r="C79" s="171" t="s">
        <v>261</v>
      </c>
      <c r="D79" s="171"/>
      <c r="E79" s="171">
        <v>1860.4910429409258</v>
      </c>
      <c r="F79" s="150">
        <v>1047.1101251869213</v>
      </c>
      <c r="G79" s="150">
        <v>1741.1606867381242</v>
      </c>
      <c r="H79" s="3" t="s">
        <v>261</v>
      </c>
      <c r="I79" s="3"/>
      <c r="J79" s="3"/>
      <c r="K79" s="3"/>
      <c r="L79" s="3"/>
      <c r="M79" s="3"/>
    </row>
    <row r="80" spans="2:13">
      <c r="B80" s="169">
        <v>40148</v>
      </c>
      <c r="C80" s="171" t="s">
        <v>261</v>
      </c>
      <c r="D80" s="171"/>
      <c r="E80" s="171">
        <v>1912.7632160286864</v>
      </c>
      <c r="F80" s="150">
        <v>1047.1101251869213</v>
      </c>
      <c r="G80" s="150">
        <v>1741.1606867381242</v>
      </c>
      <c r="H80" s="3" t="s">
        <v>261</v>
      </c>
      <c r="I80" s="3"/>
      <c r="J80" s="3"/>
      <c r="K80" s="3"/>
      <c r="L80" s="3"/>
      <c r="M80" s="3"/>
    </row>
    <row r="81" spans="2:13">
      <c r="B81" s="169">
        <v>40179</v>
      </c>
      <c r="C81" s="171" t="s">
        <v>261</v>
      </c>
      <c r="D81" s="171">
        <v>2330.9540318196855</v>
      </c>
      <c r="E81" s="171"/>
      <c r="F81" s="150">
        <v>767.59626312360183</v>
      </c>
      <c r="G81" s="150">
        <v>1558.252631973387</v>
      </c>
      <c r="H81" s="3" t="s">
        <v>261</v>
      </c>
      <c r="I81" s="3"/>
      <c r="J81" s="3"/>
      <c r="K81" s="3"/>
      <c r="L81" s="3"/>
      <c r="M81" s="3"/>
    </row>
    <row r="82" spans="2:13">
      <c r="B82" s="169">
        <v>40179</v>
      </c>
      <c r="C82" s="171" t="s">
        <v>261</v>
      </c>
      <c r="D82" s="171">
        <v>2330.9540318196855</v>
      </c>
      <c r="E82" s="171"/>
      <c r="F82" s="150">
        <v>767.59626312360183</v>
      </c>
      <c r="G82" s="150">
        <v>1558.252631973387</v>
      </c>
      <c r="H82" s="3" t="s">
        <v>261</v>
      </c>
      <c r="I82" s="3"/>
      <c r="J82" s="3"/>
      <c r="K82" s="3"/>
      <c r="L82" s="3"/>
      <c r="M82" s="3"/>
    </row>
    <row r="83" spans="2:13">
      <c r="B83" s="169">
        <v>40238</v>
      </c>
      <c r="C83" s="171" t="s">
        <v>261</v>
      </c>
      <c r="D83" s="171">
        <v>1787.1856785071552</v>
      </c>
      <c r="E83" s="171"/>
      <c r="F83" s="150">
        <v>767.59626312360183</v>
      </c>
      <c r="G83" s="150">
        <v>1558.252631973387</v>
      </c>
      <c r="H83" s="3" t="s">
        <v>261</v>
      </c>
      <c r="I83" s="3"/>
      <c r="J83" s="3"/>
      <c r="K83" s="3"/>
      <c r="L83" s="3"/>
      <c r="M83" s="3"/>
    </row>
    <row r="84" spans="2:13">
      <c r="B84" s="169">
        <v>40330</v>
      </c>
      <c r="C84" s="171" t="s">
        <v>261</v>
      </c>
      <c r="D84" s="171">
        <v>1409.6233937986833</v>
      </c>
      <c r="E84" s="171"/>
      <c r="F84" s="150">
        <v>767.59626312360183</v>
      </c>
      <c r="G84" s="150">
        <v>1558.252631973387</v>
      </c>
      <c r="H84" s="3" t="s">
        <v>261</v>
      </c>
      <c r="I84" s="3"/>
      <c r="J84" s="3"/>
      <c r="K84" s="3"/>
      <c r="L84" s="3"/>
      <c r="M84" s="3"/>
    </row>
    <row r="85" spans="2:13">
      <c r="B85" s="169">
        <v>40360</v>
      </c>
      <c r="C85" s="171">
        <v>1753</v>
      </c>
      <c r="D85" s="171"/>
      <c r="E85" s="171"/>
      <c r="F85" s="150">
        <v>767.59626312360183</v>
      </c>
      <c r="G85" s="150">
        <v>1558.252631973387</v>
      </c>
      <c r="H85" s="3" t="s">
        <v>261</v>
      </c>
      <c r="I85" s="3"/>
      <c r="J85" s="3"/>
      <c r="K85" s="3"/>
      <c r="L85" s="3"/>
      <c r="M85" s="3"/>
    </row>
    <row r="86" spans="2:13">
      <c r="B86" s="169">
        <v>40360</v>
      </c>
      <c r="C86" s="171">
        <v>1753</v>
      </c>
      <c r="D86" s="171"/>
      <c r="E86" s="171"/>
      <c r="F86" s="150">
        <v>767.59626312360183</v>
      </c>
      <c r="G86" s="150">
        <v>1558.252631973387</v>
      </c>
      <c r="H86" s="3" t="s">
        <v>261</v>
      </c>
      <c r="I86" s="3"/>
      <c r="J86" s="3"/>
      <c r="K86" s="3"/>
      <c r="L86" s="3"/>
      <c r="M86" s="3"/>
    </row>
    <row r="87" spans="2:13">
      <c r="B87" s="169">
        <v>40360</v>
      </c>
      <c r="C87" s="171">
        <v>1753</v>
      </c>
      <c r="D87" s="171"/>
      <c r="E87" s="171"/>
      <c r="F87" s="150">
        <v>767.59626312360183</v>
      </c>
      <c r="G87" s="150">
        <v>1558.252631973387</v>
      </c>
      <c r="H87" s="3" t="s">
        <v>261</v>
      </c>
      <c r="I87" s="3"/>
      <c r="J87" s="3"/>
      <c r="K87" s="3"/>
      <c r="L87" s="3"/>
      <c r="M87" s="3"/>
    </row>
    <row r="88" spans="2:13">
      <c r="B88" s="169">
        <v>40391</v>
      </c>
      <c r="C88" s="171" t="s">
        <v>261</v>
      </c>
      <c r="D88" s="171"/>
      <c r="E88" s="171">
        <v>1585.3857470075877</v>
      </c>
      <c r="F88" s="150">
        <v>767.59626312360183</v>
      </c>
      <c r="G88" s="150">
        <v>1558.252631973387</v>
      </c>
      <c r="H88" s="3" t="s">
        <v>261</v>
      </c>
      <c r="I88" s="3"/>
      <c r="J88" s="3"/>
      <c r="K88" s="3"/>
      <c r="L88" s="3"/>
      <c r="M88" s="3"/>
    </row>
    <row r="89" spans="2:13">
      <c r="B89" s="169">
        <v>40452</v>
      </c>
      <c r="C89" s="171" t="s">
        <v>261</v>
      </c>
      <c r="D89" s="171">
        <v>1457.0814103200755</v>
      </c>
      <c r="E89" s="171"/>
      <c r="F89" s="150">
        <v>767.59626312360183</v>
      </c>
      <c r="G89" s="150">
        <v>1558.252631973387</v>
      </c>
      <c r="H89" s="3" t="s">
        <v>261</v>
      </c>
      <c r="I89" s="3"/>
      <c r="J89" s="3"/>
      <c r="K89" s="3"/>
      <c r="L89" s="3"/>
      <c r="M89" s="3"/>
    </row>
    <row r="90" spans="2:13">
      <c r="B90" s="169">
        <v>40452</v>
      </c>
      <c r="C90" s="171" t="s">
        <v>261</v>
      </c>
      <c r="D90" s="171">
        <v>1457.0814103200755</v>
      </c>
      <c r="E90" s="171"/>
      <c r="F90" s="150">
        <v>767.59626312360183</v>
      </c>
      <c r="G90" s="150">
        <v>1558.252631973387</v>
      </c>
      <c r="H90" s="3" t="s">
        <v>261</v>
      </c>
      <c r="I90" s="3"/>
      <c r="J90" s="3"/>
      <c r="K90" s="3"/>
      <c r="L90" s="3"/>
      <c r="M90" s="3"/>
    </row>
    <row r="91" spans="2:13">
      <c r="B91" s="169">
        <v>40575</v>
      </c>
      <c r="C91" s="171" t="s">
        <v>261</v>
      </c>
      <c r="D91" s="171">
        <v>1434.290080923487</v>
      </c>
      <c r="E91" s="171"/>
      <c r="F91" s="150">
        <v>692.70908591115256</v>
      </c>
      <c r="G91" s="150">
        <v>1596.2690053946226</v>
      </c>
      <c r="H91" s="3" t="s">
        <v>261</v>
      </c>
      <c r="I91" s="3"/>
      <c r="J91" s="3"/>
      <c r="K91" s="3"/>
      <c r="L91" s="3"/>
      <c r="M91" s="3"/>
    </row>
    <row r="92" spans="2:13">
      <c r="B92" s="169">
        <v>40575</v>
      </c>
      <c r="C92" s="171" t="s">
        <v>261</v>
      </c>
      <c r="D92" s="171">
        <v>1434.290080923487</v>
      </c>
      <c r="E92" s="171"/>
      <c r="F92" s="150">
        <v>692.70908591115256</v>
      </c>
      <c r="G92" s="150">
        <v>1596.2690053946226</v>
      </c>
      <c r="H92" s="3" t="s">
        <v>261</v>
      </c>
      <c r="I92" s="3"/>
      <c r="J92" s="3"/>
      <c r="K92" s="3"/>
      <c r="L92" s="3"/>
      <c r="M92" s="3"/>
    </row>
    <row r="93" spans="2:13">
      <c r="B93" s="169">
        <v>40603</v>
      </c>
      <c r="C93" s="171" t="s">
        <v>261</v>
      </c>
      <c r="D93" s="171">
        <v>1368.0629644259016</v>
      </c>
      <c r="E93" s="171"/>
      <c r="F93" s="150">
        <v>692.70908591115256</v>
      </c>
      <c r="G93" s="150">
        <v>1596.2690053946226</v>
      </c>
      <c r="H93" s="3" t="s">
        <v>261</v>
      </c>
      <c r="I93" s="3"/>
      <c r="J93" s="3"/>
      <c r="K93" s="3"/>
      <c r="L93" s="3"/>
      <c r="M93" s="3"/>
    </row>
    <row r="94" spans="2:13">
      <c r="B94" s="169">
        <v>40694</v>
      </c>
      <c r="C94" s="171">
        <v>1291</v>
      </c>
      <c r="D94" s="171"/>
      <c r="E94" s="171"/>
      <c r="F94" s="150">
        <v>692.70908591115256</v>
      </c>
      <c r="G94" s="150">
        <v>1596.2690053946226</v>
      </c>
      <c r="H94" s="3" t="s">
        <v>261</v>
      </c>
      <c r="I94" s="3"/>
      <c r="J94" s="3"/>
      <c r="K94" s="3"/>
      <c r="L94" s="3"/>
      <c r="M94" s="3"/>
    </row>
    <row r="95" spans="2:13">
      <c r="B95" s="169">
        <v>40664</v>
      </c>
      <c r="C95" s="171">
        <v>1912</v>
      </c>
      <c r="D95" s="171"/>
      <c r="E95" s="171"/>
      <c r="F95" s="150">
        <v>692.70908591115256</v>
      </c>
      <c r="G95" s="150">
        <v>1596.2690053946226</v>
      </c>
      <c r="H95" s="3" t="s">
        <v>261</v>
      </c>
      <c r="I95" s="3"/>
      <c r="J95" s="3"/>
      <c r="K95" s="3"/>
      <c r="L95" s="3"/>
      <c r="M95" s="3"/>
    </row>
    <row r="96" spans="2:13">
      <c r="B96" s="169">
        <v>40695</v>
      </c>
      <c r="C96" s="171">
        <v>1374</v>
      </c>
      <c r="D96" s="171"/>
      <c r="E96" s="171"/>
      <c r="F96" s="150">
        <v>692.70908591115256</v>
      </c>
      <c r="G96" s="150">
        <v>1596.2690053946226</v>
      </c>
      <c r="H96" s="3" t="s">
        <v>261</v>
      </c>
      <c r="I96" s="3"/>
      <c r="J96" s="3"/>
      <c r="K96" s="3"/>
      <c r="L96" s="3"/>
      <c r="M96" s="3"/>
    </row>
    <row r="97" spans="2:13">
      <c r="B97" s="169">
        <v>40756</v>
      </c>
      <c r="C97" s="171">
        <v>1900</v>
      </c>
      <c r="D97" s="171"/>
      <c r="E97" s="171"/>
      <c r="F97" s="150">
        <v>692.70908591115256</v>
      </c>
      <c r="G97" s="150">
        <v>1596.2690053946226</v>
      </c>
      <c r="H97" s="3" t="s">
        <v>261</v>
      </c>
      <c r="I97" s="3"/>
      <c r="J97" s="3"/>
      <c r="K97" s="3"/>
      <c r="L97" s="3"/>
      <c r="M97" s="3"/>
    </row>
    <row r="98" spans="2:13">
      <c r="B98" s="169">
        <v>40787</v>
      </c>
      <c r="C98" s="171">
        <v>1899</v>
      </c>
      <c r="D98" s="171"/>
      <c r="E98" s="171"/>
      <c r="F98" s="150">
        <v>692.70908591115256</v>
      </c>
      <c r="G98" s="150">
        <v>1596.2690053946226</v>
      </c>
      <c r="H98" s="3" t="s">
        <v>261</v>
      </c>
      <c r="I98" s="3"/>
      <c r="J98" s="3"/>
      <c r="K98" s="3"/>
      <c r="L98" s="3"/>
      <c r="M98" s="3"/>
    </row>
    <row r="99" spans="2:13">
      <c r="B99" s="169">
        <v>40787</v>
      </c>
      <c r="C99" s="171">
        <v>1899</v>
      </c>
      <c r="D99" s="171"/>
      <c r="E99" s="171"/>
      <c r="F99" s="150">
        <v>692.70908591115256</v>
      </c>
      <c r="G99" s="150">
        <v>1596.2690053946226</v>
      </c>
      <c r="H99" s="3" t="s">
        <v>261</v>
      </c>
      <c r="I99" s="3"/>
      <c r="J99" s="3"/>
      <c r="K99" s="3"/>
      <c r="L99" s="3"/>
      <c r="M99" s="3"/>
    </row>
    <row r="100" spans="2:13">
      <c r="B100" s="169">
        <v>40817</v>
      </c>
      <c r="C100" s="171" t="s">
        <v>261</v>
      </c>
      <c r="D100" s="171"/>
      <c r="E100" s="171">
        <v>1546.5885963087026</v>
      </c>
      <c r="F100" s="150">
        <v>692.70908591115256</v>
      </c>
      <c r="G100" s="150">
        <v>1596.2690053946226</v>
      </c>
      <c r="H100" s="3" t="s">
        <v>261</v>
      </c>
      <c r="I100" s="3"/>
      <c r="J100" s="3"/>
      <c r="K100" s="3"/>
      <c r="L100" s="3"/>
      <c r="M100" s="3"/>
    </row>
    <row r="101" spans="2:13">
      <c r="B101" s="169">
        <v>40817</v>
      </c>
      <c r="C101" s="171" t="s">
        <v>261</v>
      </c>
      <c r="D101" s="171"/>
      <c r="E101" s="171">
        <v>1546.5885963087026</v>
      </c>
      <c r="F101" s="150">
        <v>692.70908591115256</v>
      </c>
      <c r="G101" s="150">
        <v>1596.2690053946226</v>
      </c>
      <c r="H101" s="3" t="s">
        <v>261</v>
      </c>
      <c r="I101" s="3"/>
      <c r="J101" s="3"/>
      <c r="K101" s="3"/>
      <c r="L101" s="3"/>
      <c r="M101" s="3"/>
    </row>
    <row r="102" spans="2:13">
      <c r="B102" s="169">
        <v>40848</v>
      </c>
      <c r="C102" s="171" t="s">
        <v>261</v>
      </c>
      <c r="D102" s="171"/>
      <c r="E102" s="171">
        <v>1550.463474783345</v>
      </c>
      <c r="F102" s="150">
        <v>692.70908591115256</v>
      </c>
      <c r="G102" s="150">
        <v>1596.2690053946226</v>
      </c>
      <c r="H102" s="3" t="s">
        <v>261</v>
      </c>
      <c r="I102" s="3"/>
      <c r="J102" s="3"/>
      <c r="K102" s="3"/>
      <c r="L102" s="3"/>
      <c r="M102" s="3"/>
    </row>
    <row r="103" spans="2:13">
      <c r="B103" s="169">
        <v>40878</v>
      </c>
      <c r="C103" s="171" t="s">
        <v>261</v>
      </c>
      <c r="D103" s="171"/>
      <c r="E103" s="171">
        <v>1185.7040699033189</v>
      </c>
      <c r="F103" s="150">
        <v>692.70908591115256</v>
      </c>
      <c r="G103" s="150">
        <v>1596.2690053946226</v>
      </c>
      <c r="H103" s="3" t="s">
        <v>261</v>
      </c>
      <c r="I103" s="3"/>
      <c r="J103" s="3"/>
      <c r="K103" s="3"/>
      <c r="L103" s="3"/>
      <c r="M103" s="3"/>
    </row>
    <row r="104" spans="2:13">
      <c r="B104" s="169">
        <v>40909</v>
      </c>
      <c r="C104" s="171" t="s">
        <v>261</v>
      </c>
      <c r="D104" s="171">
        <v>1723.1465597190636</v>
      </c>
      <c r="E104" s="171"/>
      <c r="F104" s="150">
        <v>664.78536101507746</v>
      </c>
      <c r="G104" s="150">
        <v>1490.3253091378826</v>
      </c>
      <c r="H104" s="3" t="s">
        <v>261</v>
      </c>
      <c r="I104" s="3"/>
      <c r="J104" s="3"/>
      <c r="K104" s="3"/>
      <c r="L104" s="3"/>
      <c r="M104" s="3"/>
    </row>
    <row r="105" spans="2:13">
      <c r="B105" s="169">
        <v>40909</v>
      </c>
      <c r="C105" s="171" t="s">
        <v>261</v>
      </c>
      <c r="D105" s="171">
        <v>1723.1465597190636</v>
      </c>
      <c r="E105" s="171"/>
      <c r="F105" s="150">
        <v>664.78536101507746</v>
      </c>
      <c r="G105" s="150">
        <v>1490.3253091378826</v>
      </c>
      <c r="H105" s="3" t="s">
        <v>261</v>
      </c>
      <c r="I105" s="3"/>
      <c r="J105" s="3"/>
      <c r="K105" s="3"/>
      <c r="L105" s="3"/>
      <c r="M105" s="3"/>
    </row>
    <row r="106" spans="2:13">
      <c r="B106" s="169">
        <v>40940</v>
      </c>
      <c r="C106" s="171" t="s">
        <v>261</v>
      </c>
      <c r="D106" s="171">
        <v>1298.5227662944906</v>
      </c>
      <c r="E106" s="171"/>
      <c r="F106" s="150">
        <v>664.78536101507746</v>
      </c>
      <c r="G106" s="150">
        <v>1490.3253091378826</v>
      </c>
      <c r="H106" s="3" t="s">
        <v>261</v>
      </c>
      <c r="I106" s="3"/>
      <c r="J106" s="3"/>
      <c r="K106" s="3"/>
      <c r="L106" s="3"/>
      <c r="M106" s="3"/>
    </row>
    <row r="107" spans="2:13">
      <c r="B107" s="169">
        <v>40940</v>
      </c>
      <c r="C107" s="171" t="s">
        <v>261</v>
      </c>
      <c r="D107" s="171">
        <v>1298.5227662944906</v>
      </c>
      <c r="E107" s="171"/>
      <c r="F107" s="150">
        <v>664.78536101507746</v>
      </c>
      <c r="G107" s="150">
        <v>1490.3253091378826</v>
      </c>
      <c r="H107" s="3" t="s">
        <v>261</v>
      </c>
      <c r="I107" s="3"/>
      <c r="J107" s="3"/>
      <c r="K107" s="3"/>
      <c r="L107" s="3"/>
      <c r="M107" s="3"/>
    </row>
    <row r="108" spans="2:13">
      <c r="B108" s="169">
        <v>41183</v>
      </c>
      <c r="C108" s="171" t="s">
        <v>261</v>
      </c>
      <c r="D108" s="171">
        <v>1316.9432873170063</v>
      </c>
      <c r="E108" s="171"/>
      <c r="F108" s="150">
        <v>664.78536101507746</v>
      </c>
      <c r="G108" s="150">
        <v>1490.3253091378826</v>
      </c>
      <c r="H108" s="3" t="s">
        <v>261</v>
      </c>
      <c r="I108" s="3"/>
      <c r="J108" s="3"/>
      <c r="K108" s="3"/>
      <c r="L108" s="3"/>
      <c r="M108" s="3"/>
    </row>
    <row r="109" spans="2:13">
      <c r="B109" s="169">
        <v>41291</v>
      </c>
      <c r="C109" s="171" t="s">
        <v>261</v>
      </c>
      <c r="D109" s="171">
        <v>1319.2426104945923</v>
      </c>
      <c r="E109" s="171"/>
      <c r="F109" s="150">
        <v>691.76998034735379</v>
      </c>
      <c r="G109" s="150">
        <v>1449.0845702077315</v>
      </c>
      <c r="H109" s="3" t="s">
        <v>261</v>
      </c>
      <c r="I109" s="3"/>
      <c r="J109" s="3"/>
      <c r="K109" s="3"/>
      <c r="L109" s="3"/>
      <c r="M109" s="3"/>
    </row>
    <row r="110" spans="2:13">
      <c r="B110" s="169">
        <v>41275</v>
      </c>
      <c r="C110" s="171" t="s">
        <v>261</v>
      </c>
      <c r="D110" s="171">
        <v>1458.6956231473935</v>
      </c>
      <c r="E110" s="171"/>
      <c r="F110" s="150">
        <v>691.76998034735379</v>
      </c>
      <c r="G110" s="150">
        <v>1449.0845702077315</v>
      </c>
      <c r="H110" s="3" t="s">
        <v>261</v>
      </c>
      <c r="I110" s="3"/>
      <c r="J110" s="3"/>
      <c r="K110" s="3"/>
      <c r="L110" s="3"/>
      <c r="M110" s="3"/>
    </row>
    <row r="111" spans="2:13">
      <c r="B111" s="169">
        <v>41395</v>
      </c>
      <c r="C111" s="171" t="s">
        <v>261</v>
      </c>
      <c r="D111" s="171"/>
      <c r="E111" s="171">
        <v>1400.3096328828499</v>
      </c>
      <c r="F111" s="150">
        <v>691.76998034735379</v>
      </c>
      <c r="G111" s="150">
        <v>1449.0845702077315</v>
      </c>
      <c r="H111" s="3" t="s">
        <v>261</v>
      </c>
      <c r="I111" s="3"/>
      <c r="J111" s="3"/>
      <c r="K111" s="3"/>
      <c r="L111" s="3"/>
      <c r="M111" s="3"/>
    </row>
    <row r="112" spans="2:13">
      <c r="B112" s="169">
        <v>41395</v>
      </c>
      <c r="C112" s="171" t="s">
        <v>261</v>
      </c>
      <c r="D112" s="171"/>
      <c r="E112" s="171">
        <v>1400.3096328828499</v>
      </c>
      <c r="F112" s="150">
        <v>691.76998034735379</v>
      </c>
      <c r="G112" s="150">
        <v>1449.0845702077315</v>
      </c>
      <c r="H112" s="3" t="s">
        <v>261</v>
      </c>
      <c r="I112" s="3"/>
      <c r="J112" s="3"/>
      <c r="K112" s="3"/>
      <c r="L112" s="3"/>
      <c r="M112" s="3"/>
    </row>
    <row r="113" spans="2:13">
      <c r="B113" s="169">
        <v>41456</v>
      </c>
      <c r="C113" s="171" t="s">
        <v>261</v>
      </c>
      <c r="D113" s="171">
        <v>1279.3581396367958</v>
      </c>
      <c r="E113" s="171"/>
      <c r="F113" s="150">
        <v>691.76998034735379</v>
      </c>
      <c r="G113" s="150">
        <v>1449.0845702077315</v>
      </c>
      <c r="H113" s="3" t="s">
        <v>261</v>
      </c>
      <c r="I113" s="3"/>
      <c r="J113" s="3"/>
      <c r="K113" s="3"/>
      <c r="L113" s="3"/>
      <c r="M113" s="3"/>
    </row>
    <row r="114" spans="2:13">
      <c r="B114" s="169">
        <v>41579</v>
      </c>
      <c r="C114" s="171" t="s">
        <v>261</v>
      </c>
      <c r="D114" s="171"/>
      <c r="E114" s="171">
        <v>1485.8058909385086</v>
      </c>
      <c r="F114" s="150">
        <v>691.76998034735379</v>
      </c>
      <c r="G114" s="150">
        <v>1449.0845702077315</v>
      </c>
      <c r="H114" s="3" t="s">
        <v>261</v>
      </c>
      <c r="I114" s="3"/>
      <c r="J114" s="3"/>
      <c r="K114" s="3"/>
      <c r="L114" s="3"/>
      <c r="M114" s="3"/>
    </row>
    <row r="115" spans="2:13">
      <c r="B115" s="169">
        <v>41609</v>
      </c>
      <c r="C115" s="171" t="s">
        <v>261</v>
      </c>
      <c r="D115" s="171">
        <v>1027.1086549937099</v>
      </c>
      <c r="E115" s="171"/>
      <c r="F115" s="150">
        <v>691.76998034735379</v>
      </c>
      <c r="G115" s="150">
        <v>1449.0845702077315</v>
      </c>
      <c r="H115" s="3" t="s">
        <v>261</v>
      </c>
      <c r="I115" s="3"/>
      <c r="J115" s="3"/>
      <c r="K115" s="3"/>
      <c r="L115" s="3"/>
      <c r="M115" s="3"/>
    </row>
    <row r="116" spans="2:13">
      <c r="B116" s="169">
        <v>41609</v>
      </c>
      <c r="C116" s="171" t="s">
        <v>261</v>
      </c>
      <c r="D116" s="171">
        <v>1027.1086549937099</v>
      </c>
      <c r="E116" s="171"/>
      <c r="F116" s="150">
        <v>691.76998034735379</v>
      </c>
      <c r="G116" s="150">
        <v>1449.0845702077315</v>
      </c>
      <c r="H116" s="3" t="s">
        <v>261</v>
      </c>
      <c r="I116" s="3"/>
      <c r="J116" s="3"/>
      <c r="K116" s="3"/>
      <c r="L116" s="3"/>
      <c r="M116" s="3"/>
    </row>
    <row r="117" spans="2:13">
      <c r="B117" s="169">
        <v>41609</v>
      </c>
      <c r="C117" s="171" t="s">
        <v>261</v>
      </c>
      <c r="D117" s="171">
        <v>1027.1086549937099</v>
      </c>
      <c r="E117" s="171"/>
      <c r="F117" s="150">
        <v>691.76998034735379</v>
      </c>
      <c r="G117" s="150">
        <v>1449.0845702077315</v>
      </c>
      <c r="H117" s="3" t="s">
        <v>261</v>
      </c>
      <c r="I117" s="3"/>
      <c r="J117" s="3"/>
      <c r="K117" s="3"/>
      <c r="L117" s="3"/>
      <c r="M117" s="3"/>
    </row>
    <row r="118" spans="2:13">
      <c r="B118" s="169">
        <v>41609</v>
      </c>
      <c r="C118" s="171" t="s">
        <v>261</v>
      </c>
      <c r="D118" s="171">
        <v>1027.1086549937099</v>
      </c>
      <c r="E118" s="171"/>
      <c r="F118" s="150">
        <v>691.76998034735379</v>
      </c>
      <c r="G118" s="150">
        <v>1449.0845702077315</v>
      </c>
      <c r="H118" s="3" t="s">
        <v>261</v>
      </c>
      <c r="I118" s="3"/>
      <c r="J118" s="3"/>
      <c r="K118" s="3"/>
      <c r="L118" s="3"/>
      <c r="M118" s="3"/>
    </row>
    <row r="119" spans="2:13">
      <c r="B119" s="169">
        <v>41640</v>
      </c>
      <c r="C119" s="171" t="s">
        <v>261</v>
      </c>
      <c r="D119" s="171"/>
      <c r="E119" s="171">
        <v>1027.3041049568503</v>
      </c>
      <c r="F119" s="150">
        <v>585.83758412446366</v>
      </c>
      <c r="G119" s="150">
        <v>1298.9273883592559</v>
      </c>
      <c r="H119" s="3" t="s">
        <v>261</v>
      </c>
      <c r="I119" s="3"/>
      <c r="J119" s="3"/>
      <c r="K119" s="3"/>
      <c r="L119" s="3"/>
      <c r="M119" s="3"/>
    </row>
    <row r="120" spans="2:13">
      <c r="B120" s="169">
        <v>41699</v>
      </c>
      <c r="C120" s="171" t="s">
        <v>261</v>
      </c>
      <c r="D120" s="171"/>
      <c r="E120" s="171">
        <v>963.42132332941355</v>
      </c>
      <c r="F120" s="150">
        <v>585.83758412446366</v>
      </c>
      <c r="G120" s="150">
        <v>1298.9273883592559</v>
      </c>
      <c r="H120" s="3" t="s">
        <v>261</v>
      </c>
      <c r="I120" s="3"/>
      <c r="J120" s="3"/>
      <c r="K120" s="3"/>
      <c r="L120" s="3"/>
      <c r="M120" s="3"/>
    </row>
    <row r="121" spans="2:13">
      <c r="B121" s="169">
        <v>41730</v>
      </c>
      <c r="C121" s="171" t="s">
        <v>261</v>
      </c>
      <c r="D121" s="171"/>
      <c r="E121" s="171">
        <v>1104.6184766219876</v>
      </c>
      <c r="F121" s="150">
        <v>585.83758412446366</v>
      </c>
      <c r="G121" s="150">
        <v>1298.9273883592559</v>
      </c>
      <c r="H121" s="3" t="s">
        <v>261</v>
      </c>
      <c r="I121" s="3"/>
      <c r="J121" s="3"/>
      <c r="K121" s="3"/>
      <c r="L121" s="3"/>
      <c r="M121" s="3"/>
    </row>
    <row r="122" spans="2:13">
      <c r="B122" s="169">
        <v>41760</v>
      </c>
      <c r="C122" s="171" t="s">
        <v>261</v>
      </c>
      <c r="D122" s="171">
        <v>1357.6583208774734</v>
      </c>
      <c r="E122" s="171"/>
      <c r="F122" s="150">
        <v>585.83758412446366</v>
      </c>
      <c r="G122" s="150">
        <v>1298.9273883592559</v>
      </c>
      <c r="H122" s="3" t="s">
        <v>261</v>
      </c>
      <c r="I122" s="3"/>
      <c r="J122" s="3"/>
      <c r="K122" s="3"/>
      <c r="L122" s="3"/>
      <c r="M122" s="3"/>
    </row>
    <row r="123" spans="2:13">
      <c r="B123" s="169">
        <v>41791</v>
      </c>
      <c r="C123" s="171" t="s">
        <v>261</v>
      </c>
      <c r="D123" s="171"/>
      <c r="E123" s="171">
        <v>1053.891742108367</v>
      </c>
      <c r="F123" s="150">
        <v>585.83758412446366</v>
      </c>
      <c r="G123" s="150">
        <v>1298.9273883592559</v>
      </c>
      <c r="H123" s="3" t="s">
        <v>261</v>
      </c>
      <c r="I123" s="3"/>
      <c r="J123" s="3"/>
      <c r="K123" s="3"/>
      <c r="L123" s="3"/>
      <c r="M123" s="3"/>
    </row>
    <row r="124" spans="2:13">
      <c r="B124" s="169">
        <v>41821</v>
      </c>
      <c r="C124" s="171" t="s">
        <v>261</v>
      </c>
      <c r="D124" s="171">
        <v>1230.2685437245918</v>
      </c>
      <c r="E124" s="171"/>
      <c r="F124" s="150">
        <v>585.83758412446366</v>
      </c>
      <c r="G124" s="150">
        <v>1298.9273883592559</v>
      </c>
      <c r="H124" s="3" t="s">
        <v>261</v>
      </c>
      <c r="I124" s="3"/>
      <c r="J124" s="3"/>
      <c r="K124" s="3"/>
      <c r="L124" s="3"/>
      <c r="M124" s="3"/>
    </row>
    <row r="125" spans="2:13">
      <c r="B125" s="169">
        <v>41974</v>
      </c>
      <c r="C125" s="171" t="s">
        <v>261</v>
      </c>
      <c r="D125" s="171">
        <v>1279.7080580605871</v>
      </c>
      <c r="E125" s="171"/>
      <c r="F125" s="150">
        <v>585.83758412446366</v>
      </c>
      <c r="G125" s="150">
        <v>1298.9273883592559</v>
      </c>
      <c r="H125" s="3" t="s">
        <v>261</v>
      </c>
      <c r="I125" s="3"/>
      <c r="J125" s="3"/>
      <c r="K125" s="3"/>
      <c r="L125" s="3"/>
      <c r="M125" s="3"/>
    </row>
    <row r="126" spans="2:13">
      <c r="B126" s="169">
        <v>42005</v>
      </c>
      <c r="C126" s="171" t="s">
        <v>261</v>
      </c>
      <c r="D126" s="171">
        <v>1305.1128154099886</v>
      </c>
      <c r="E126" s="171"/>
      <c r="F126" s="150">
        <v>527.54184910484355</v>
      </c>
      <c r="G126" s="150">
        <v>1109.3283763925745</v>
      </c>
      <c r="H126" s="3" t="s">
        <v>261</v>
      </c>
      <c r="I126" s="3"/>
      <c r="J126" s="3"/>
      <c r="K126" s="3"/>
      <c r="L126" s="3"/>
      <c r="M126" s="3"/>
    </row>
    <row r="127" spans="2:13">
      <c r="B127" s="169">
        <v>42248</v>
      </c>
      <c r="C127" s="171" t="s">
        <v>261</v>
      </c>
      <c r="D127" s="171"/>
      <c r="E127" s="171">
        <v>1406.8472331038363</v>
      </c>
      <c r="F127" s="150">
        <v>527.54184910484355</v>
      </c>
      <c r="G127" s="150">
        <v>1109.3283763925745</v>
      </c>
      <c r="H127" s="3" t="s">
        <v>261</v>
      </c>
      <c r="I127" s="3"/>
      <c r="J127" s="3"/>
      <c r="K127" s="3"/>
      <c r="L127" s="3"/>
      <c r="M127" s="3"/>
    </row>
    <row r="128" spans="2:13">
      <c r="B128" s="169">
        <v>42385</v>
      </c>
      <c r="C128" s="171" t="s">
        <v>261</v>
      </c>
      <c r="D128" s="171"/>
      <c r="E128" s="171"/>
      <c r="F128" s="150">
        <v>537.5016954042884</v>
      </c>
      <c r="G128" s="150">
        <v>1079.1061625381344</v>
      </c>
      <c r="H128" s="3" t="s">
        <v>261</v>
      </c>
      <c r="I128" s="3"/>
      <c r="J128" s="3"/>
      <c r="K128" s="3"/>
      <c r="L128" s="3"/>
      <c r="M128" s="3"/>
    </row>
    <row r="129" spans="2:13">
      <c r="B129" s="169">
        <v>42552</v>
      </c>
      <c r="C129" s="171" t="s">
        <v>261</v>
      </c>
      <c r="D129" s="171"/>
      <c r="E129" s="171">
        <v>948.73905486402055</v>
      </c>
      <c r="F129" s="150">
        <v>537.5016954042884</v>
      </c>
      <c r="G129" s="150">
        <v>1079.1061625381344</v>
      </c>
      <c r="H129" s="3" t="s">
        <v>261</v>
      </c>
      <c r="I129" s="3"/>
      <c r="J129" s="3"/>
      <c r="K129" s="3"/>
      <c r="L129" s="3"/>
      <c r="M129" s="3"/>
    </row>
    <row r="130" spans="2:13">
      <c r="B130" s="169">
        <v>42720</v>
      </c>
      <c r="C130" s="171" t="s">
        <v>261</v>
      </c>
      <c r="D130" s="171"/>
      <c r="E130" s="171" t="s">
        <v>261</v>
      </c>
      <c r="F130" s="150">
        <v>537.5016954042884</v>
      </c>
      <c r="G130" s="150">
        <v>1079.1061625381344</v>
      </c>
      <c r="H130" s="3" t="s">
        <v>261</v>
      </c>
      <c r="I130" s="3"/>
      <c r="J130" s="3"/>
      <c r="K130" s="3"/>
      <c r="L130" s="3"/>
      <c r="M130" s="3"/>
    </row>
    <row r="131" spans="2:13">
      <c r="B131" s="169">
        <v>42887</v>
      </c>
      <c r="C131" s="171" t="s">
        <v>261</v>
      </c>
      <c r="D131" s="171"/>
      <c r="E131" s="171" t="s">
        <v>261</v>
      </c>
      <c r="F131" s="150">
        <v>545.05916826721023</v>
      </c>
      <c r="G131" s="150">
        <v>951.75748325309178</v>
      </c>
      <c r="H131" s="3" t="s">
        <v>261</v>
      </c>
      <c r="I131" s="3"/>
      <c r="J131" s="3"/>
      <c r="K131" s="3"/>
      <c r="L131" s="3"/>
      <c r="M131" s="3"/>
    </row>
    <row r="132" spans="2:13">
      <c r="B132" s="169">
        <v>43070</v>
      </c>
      <c r="C132" s="171" t="s">
        <v>261</v>
      </c>
      <c r="D132" s="171"/>
      <c r="E132" s="171" t="s">
        <v>261</v>
      </c>
      <c r="F132" s="150">
        <v>545.05916826721023</v>
      </c>
      <c r="G132" s="150">
        <v>951.75748325309178</v>
      </c>
      <c r="H132" s="3" t="s">
        <v>261</v>
      </c>
      <c r="I132" s="3"/>
      <c r="J132" s="3"/>
      <c r="K132" s="3"/>
      <c r="L132" s="3"/>
      <c r="M132" s="3"/>
    </row>
    <row r="133" spans="2:13">
      <c r="B133" s="169">
        <v>43252</v>
      </c>
      <c r="C133" s="171" t="s">
        <v>261</v>
      </c>
      <c r="D133" s="171"/>
      <c r="E133" s="171" t="s">
        <v>261</v>
      </c>
      <c r="F133" s="150"/>
      <c r="G133" s="150">
        <v>881.24525116082702</v>
      </c>
      <c r="H133" s="3" t="s">
        <v>261</v>
      </c>
      <c r="I133" s="3"/>
      <c r="J133" s="3"/>
      <c r="K133" s="3"/>
      <c r="L133" s="3"/>
      <c r="M133" s="3"/>
    </row>
    <row r="134" spans="2:13">
      <c r="B134" s="169">
        <v>43435</v>
      </c>
      <c r="C134" s="171" t="s">
        <v>261</v>
      </c>
      <c r="D134" s="171"/>
      <c r="E134" s="171" t="s">
        <v>261</v>
      </c>
      <c r="F134" s="150"/>
      <c r="G134" s="150">
        <v>881.24525116082702</v>
      </c>
      <c r="H134" s="3" t="s">
        <v>261</v>
      </c>
      <c r="I134" s="3"/>
      <c r="J134" s="3"/>
      <c r="K134" s="3"/>
      <c r="L134" s="3"/>
      <c r="M134" s="3"/>
    </row>
    <row r="135" spans="2:13">
      <c r="B135" s="169">
        <v>43525</v>
      </c>
      <c r="C135" s="171" t="s">
        <v>261</v>
      </c>
      <c r="D135" s="171"/>
      <c r="E135" s="171" t="s">
        <v>261</v>
      </c>
      <c r="F135" s="150"/>
      <c r="G135" s="150">
        <v>931.04872642622888</v>
      </c>
      <c r="H135" s="3" t="s">
        <v>261</v>
      </c>
      <c r="I135" s="3"/>
      <c r="J135" s="3"/>
      <c r="K135" s="3"/>
      <c r="L135" s="3"/>
      <c r="M135" s="3"/>
    </row>
    <row r="136" spans="2:13">
      <c r="B136" s="169">
        <v>43617</v>
      </c>
      <c r="C136" s="486" t="s">
        <v>261</v>
      </c>
      <c r="D136" s="486"/>
      <c r="E136" s="486" t="s">
        <v>261</v>
      </c>
      <c r="F136" s="150">
        <v>505.26772793053544</v>
      </c>
      <c r="G136" s="150">
        <v>852.93682622950826</v>
      </c>
      <c r="H136" s="3" t="s">
        <v>261</v>
      </c>
      <c r="I136" s="3"/>
      <c r="J136" s="3"/>
      <c r="K136" s="3"/>
      <c r="L136" s="3"/>
      <c r="M136" s="3"/>
    </row>
    <row r="137" spans="2:13">
      <c r="B137" s="169">
        <v>43710</v>
      </c>
      <c r="C137" s="486" t="s">
        <v>261</v>
      </c>
      <c r="D137" s="486" t="s">
        <v>261</v>
      </c>
      <c r="E137" s="486" t="s">
        <v>261</v>
      </c>
      <c r="F137" s="150">
        <v>505.26772793053544</v>
      </c>
      <c r="G137" s="150">
        <v>833.93671874999995</v>
      </c>
      <c r="H137" s="3" t="s">
        <v>261</v>
      </c>
      <c r="I137" s="3"/>
      <c r="J137" s="3"/>
      <c r="K137" s="3"/>
      <c r="L137" s="3"/>
      <c r="M137" s="3"/>
    </row>
    <row r="138" spans="2:13">
      <c r="B138" s="169">
        <v>43830</v>
      </c>
      <c r="C138" s="486" t="s">
        <v>261</v>
      </c>
      <c r="D138" s="486" t="s">
        <v>261</v>
      </c>
      <c r="E138" s="486" t="s">
        <v>261</v>
      </c>
      <c r="F138" s="150">
        <v>505.26772793053544</v>
      </c>
      <c r="G138" s="150">
        <v>888.31111111111102</v>
      </c>
      <c r="H138" s="3" t="s">
        <v>261</v>
      </c>
      <c r="I138" s="3"/>
      <c r="J138" s="3"/>
      <c r="K138" s="3"/>
      <c r="L138" s="3"/>
      <c r="M138" s="3"/>
    </row>
    <row r="139" spans="2:13">
      <c r="B139" s="173">
        <v>43919</v>
      </c>
      <c r="F139" s="150">
        <v>528.98550724637676</v>
      </c>
      <c r="G139" s="150">
        <v>791.20879120879113</v>
      </c>
      <c r="H139" s="3"/>
      <c r="I139" s="3"/>
      <c r="J139" s="3"/>
      <c r="K139" s="3"/>
      <c r="L139" s="3"/>
      <c r="M139" s="3"/>
    </row>
    <row r="140" spans="2:13">
      <c r="B140" s="173">
        <v>44011</v>
      </c>
      <c r="F140" s="150">
        <v>536.231884057971</v>
      </c>
      <c r="G140" s="150">
        <v>857.14285714285711</v>
      </c>
      <c r="H140" s="3"/>
      <c r="I140" s="3"/>
      <c r="J140" s="3"/>
      <c r="K140" s="3"/>
      <c r="L140" s="3"/>
      <c r="M140" s="3"/>
    </row>
    <row r="141" spans="2:13">
      <c r="B141" s="173">
        <v>44101</v>
      </c>
      <c r="F141" s="150">
        <v>541.30434782608688</v>
      </c>
      <c r="G141" s="150">
        <v>848.83720930232562</v>
      </c>
      <c r="H141" s="3"/>
      <c r="I141" s="3"/>
      <c r="J141" s="3"/>
      <c r="K141" s="3"/>
      <c r="L141" s="3"/>
      <c r="M141" s="3"/>
    </row>
    <row r="142" spans="2:13">
      <c r="B142" s="173">
        <v>44190</v>
      </c>
      <c r="F142" s="150">
        <v>543.47826086956513</v>
      </c>
      <c r="G142" s="150">
        <v>845.2380952380953</v>
      </c>
      <c r="H142" s="3"/>
      <c r="I142" s="3"/>
      <c r="J142" s="3"/>
      <c r="K142" s="3"/>
      <c r="L142" s="3"/>
      <c r="M142" s="3"/>
    </row>
    <row r="143" spans="2:13">
      <c r="B143" s="173">
        <v>44278</v>
      </c>
      <c r="G143" s="150">
        <v>963.85542168674704</v>
      </c>
      <c r="H143" s="3"/>
      <c r="I143" s="3"/>
      <c r="J143" s="3"/>
      <c r="K143" s="3"/>
      <c r="L143" s="3"/>
      <c r="M143" s="3"/>
    </row>
    <row r="144" spans="2:13">
      <c r="B144" s="173"/>
      <c r="H144" s="3"/>
      <c r="I144" s="3"/>
      <c r="J144" s="3"/>
      <c r="K144" s="3"/>
      <c r="L144" s="3"/>
      <c r="M144" s="3"/>
    </row>
    <row r="145" spans="2:13">
      <c r="B145" s="173"/>
      <c r="H145" s="3"/>
      <c r="I145" s="3"/>
      <c r="J145" s="3"/>
      <c r="K145" s="3"/>
      <c r="L145" s="3"/>
      <c r="M145" s="3"/>
    </row>
    <row r="146" spans="2:13">
      <c r="B146" s="173"/>
      <c r="H146" s="3"/>
      <c r="I146" s="3"/>
      <c r="J146" s="3"/>
      <c r="K146" s="3"/>
      <c r="L146" s="3"/>
      <c r="M146" s="3"/>
    </row>
    <row r="147" spans="2:13">
      <c r="H147" s="3"/>
      <c r="I147" s="3"/>
      <c r="J147" s="3"/>
      <c r="K147" s="3"/>
      <c r="L147" s="3"/>
      <c r="M147" s="3"/>
    </row>
    <row r="148" spans="2:13">
      <c r="H148" s="3"/>
      <c r="I148" s="3"/>
      <c r="J148" s="3"/>
      <c r="K148" s="3"/>
      <c r="L148" s="3"/>
      <c r="M148" s="3"/>
    </row>
    <row r="149" spans="2:13">
      <c r="H149" s="3"/>
      <c r="I149" s="3"/>
      <c r="J149" s="3"/>
      <c r="K149" s="3"/>
      <c r="L149" s="3"/>
      <c r="M149" s="3"/>
    </row>
    <row r="150" spans="2:13">
      <c r="H150" s="3"/>
      <c r="I150" s="3"/>
      <c r="J150" s="3"/>
      <c r="K150" s="3"/>
      <c r="L150" s="3"/>
      <c r="M150" s="3"/>
    </row>
    <row r="151" spans="2:13">
      <c r="H151" s="3"/>
      <c r="I151" s="3"/>
      <c r="J151" s="3"/>
      <c r="K151" s="3"/>
      <c r="L151" s="3"/>
      <c r="M151" s="3"/>
    </row>
    <row r="152" spans="2:13">
      <c r="H152" s="3"/>
      <c r="I152" s="3"/>
      <c r="J152" s="3"/>
      <c r="K152" s="3"/>
      <c r="L152" s="3"/>
      <c r="M152" s="3"/>
    </row>
    <row r="153" spans="2:13">
      <c r="H153" s="3"/>
      <c r="I153" s="3"/>
      <c r="J153" s="3"/>
      <c r="K153" s="3"/>
      <c r="L153" s="3"/>
      <c r="M153" s="3"/>
    </row>
    <row r="154" spans="2:13">
      <c r="H154" s="3"/>
      <c r="I154" s="3"/>
      <c r="J154" s="3"/>
      <c r="K154" s="3"/>
      <c r="L154" s="3"/>
      <c r="M154" s="3"/>
    </row>
    <row r="155" spans="2:13">
      <c r="H155" s="3"/>
      <c r="I155" s="3"/>
      <c r="J155" s="3"/>
      <c r="K155" s="3"/>
      <c r="L155" s="3"/>
      <c r="M155" s="3"/>
    </row>
    <row r="156" spans="2:13">
      <c r="H156" s="3"/>
      <c r="I156" s="3"/>
      <c r="J156" s="3"/>
      <c r="K156" s="3"/>
      <c r="L156" s="3"/>
      <c r="M156" s="3"/>
    </row>
    <row r="157" spans="2:13">
      <c r="H157" s="3"/>
      <c r="I157" s="3"/>
      <c r="J157" s="3"/>
      <c r="K157" s="3"/>
      <c r="L157" s="3"/>
      <c r="M157" s="3"/>
    </row>
    <row r="158" spans="2:13">
      <c r="H158" s="3"/>
      <c r="I158" s="3"/>
      <c r="J158" s="3"/>
      <c r="K158" s="3"/>
      <c r="L158" s="3"/>
      <c r="M158" s="3"/>
    </row>
    <row r="159" spans="2:13">
      <c r="H159" s="3"/>
      <c r="I159" s="3"/>
      <c r="J159" s="3"/>
      <c r="K159" s="3"/>
      <c r="L159" s="3"/>
      <c r="M159" s="3"/>
    </row>
    <row r="160" spans="2:13">
      <c r="H160" s="3"/>
      <c r="I160" s="3"/>
      <c r="J160" s="3"/>
      <c r="K160" s="3"/>
      <c r="L160" s="3"/>
      <c r="M160" s="3"/>
    </row>
    <row r="161" spans="8:13">
      <c r="H161" s="3"/>
      <c r="I161" s="3"/>
      <c r="J161" s="3"/>
      <c r="K161" s="3"/>
      <c r="L161" s="3"/>
      <c r="M161" s="3"/>
    </row>
    <row r="162" spans="8:13">
      <c r="H162" s="3"/>
    </row>
    <row r="163" spans="8:13">
      <c r="H163" s="3"/>
    </row>
    <row r="164" spans="8:13">
      <c r="H164" s="3"/>
    </row>
    <row r="165" spans="8:13">
      <c r="H165" s="3"/>
    </row>
    <row r="166" spans="8:13">
      <c r="H166" s="3"/>
    </row>
    <row r="167" spans="8:13">
      <c r="H167" s="3"/>
    </row>
    <row r="168" spans="8:13">
      <c r="H168" s="3"/>
    </row>
    <row r="169" spans="8:13">
      <c r="H169" s="3"/>
    </row>
    <row r="170" spans="8:13">
      <c r="H170" s="3"/>
    </row>
    <row r="171" spans="8:13">
      <c r="H171" s="3"/>
    </row>
    <row r="172" spans="8:13">
      <c r="H172" s="3"/>
    </row>
    <row r="173" spans="8:13">
      <c r="H173" s="3"/>
    </row>
    <row r="174" spans="8:13">
      <c r="H174" s="3"/>
    </row>
    <row r="175" spans="8:13">
      <c r="H175" s="3"/>
    </row>
    <row r="176" spans="8:13">
      <c r="H176" s="3"/>
    </row>
    <row r="177" spans="8:8">
      <c r="H177" s="3"/>
    </row>
    <row r="178" spans="8:8">
      <c r="H178" s="3"/>
    </row>
    <row r="179" spans="8:8">
      <c r="H179" s="3"/>
    </row>
    <row r="180" spans="8:8">
      <c r="H180" s="3"/>
    </row>
    <row r="181" spans="8:8">
      <c r="H181" s="3"/>
    </row>
    <row r="182" spans="8:8">
      <c r="H182" s="3"/>
    </row>
    <row r="183" spans="8:8">
      <c r="H183" s="3"/>
    </row>
    <row r="184" spans="8:8">
      <c r="H184" s="3"/>
    </row>
    <row r="185" spans="8:8">
      <c r="H185" s="3"/>
    </row>
    <row r="186" spans="8:8">
      <c r="H186" s="3"/>
    </row>
    <row r="187" spans="8:8">
      <c r="H187" s="3"/>
    </row>
    <row r="188" spans="8:8">
      <c r="H188" s="3"/>
    </row>
    <row r="189" spans="8:8">
      <c r="H189" s="3"/>
    </row>
    <row r="190" spans="8:8">
      <c r="H190" s="3"/>
    </row>
    <row r="191" spans="8:8">
      <c r="H191" s="3"/>
    </row>
    <row r="192" spans="8:8">
      <c r="H192" s="3"/>
    </row>
    <row r="193" spans="8:8">
      <c r="H193" s="3"/>
    </row>
    <row r="194" spans="8:8">
      <c r="H194" s="3"/>
    </row>
    <row r="195" spans="8:8">
      <c r="H195" s="3"/>
    </row>
    <row r="196" spans="8:8">
      <c r="H196" s="3"/>
    </row>
    <row r="197" spans="8:8">
      <c r="H197" s="3"/>
    </row>
    <row r="198" spans="8:8">
      <c r="H198" s="3"/>
    </row>
    <row r="199" spans="8:8">
      <c r="H199" s="3"/>
    </row>
    <row r="200" spans="8:8">
      <c r="H200" s="3"/>
    </row>
    <row r="201" spans="8:8">
      <c r="H201" s="3"/>
    </row>
    <row r="202" spans="8:8">
      <c r="H202" s="3"/>
    </row>
    <row r="203" spans="8:8">
      <c r="H203" s="3"/>
    </row>
    <row r="204" spans="8:8">
      <c r="H204" s="3"/>
    </row>
    <row r="205" spans="8:8">
      <c r="H205" s="3"/>
    </row>
    <row r="206" spans="8:8">
      <c r="H206" s="3"/>
    </row>
    <row r="207" spans="8:8">
      <c r="H207" s="3"/>
    </row>
    <row r="208" spans="8:8">
      <c r="H208" s="3"/>
    </row>
    <row r="209" spans="8:8">
      <c r="H209" s="3"/>
    </row>
    <row r="210" spans="8:8">
      <c r="H210" s="3"/>
    </row>
    <row r="211" spans="8:8">
      <c r="H211" s="3"/>
    </row>
    <row r="212" spans="8:8">
      <c r="H212" s="3"/>
    </row>
    <row r="213" spans="8:8">
      <c r="H213" s="3"/>
    </row>
    <row r="214" spans="8:8">
      <c r="H214" s="3"/>
    </row>
    <row r="215" spans="8:8">
      <c r="H215" s="3"/>
    </row>
    <row r="216" spans="8:8">
      <c r="H216" s="3"/>
    </row>
    <row r="217" spans="8:8">
      <c r="H217" s="3"/>
    </row>
    <row r="218" spans="8:8">
      <c r="H218" s="3"/>
    </row>
    <row r="219" spans="8:8">
      <c r="H219" s="3"/>
    </row>
    <row r="220" spans="8:8">
      <c r="H220" s="3"/>
    </row>
    <row r="221" spans="8:8">
      <c r="H221" s="3"/>
    </row>
    <row r="222" spans="8:8">
      <c r="H222" s="3"/>
    </row>
    <row r="223" spans="8:8">
      <c r="H223" s="3"/>
    </row>
    <row r="224" spans="8:8">
      <c r="H224" s="3"/>
    </row>
    <row r="225" spans="8:8">
      <c r="H225" s="3"/>
    </row>
    <row r="226" spans="8:8">
      <c r="H226" s="3"/>
    </row>
    <row r="227" spans="8:8">
      <c r="H227" s="3"/>
    </row>
    <row r="228" spans="8:8">
      <c r="H228" s="3"/>
    </row>
    <row r="229" spans="8:8">
      <c r="H229" s="3"/>
    </row>
    <row r="230" spans="8:8">
      <c r="H230" s="3"/>
    </row>
    <row r="231" spans="8:8">
      <c r="H231" s="3"/>
    </row>
    <row r="232" spans="8:8">
      <c r="H232" s="3"/>
    </row>
    <row r="233" spans="8:8">
      <c r="H233" s="3"/>
    </row>
    <row r="234" spans="8:8">
      <c r="H234" s="3"/>
    </row>
    <row r="235" spans="8:8">
      <c r="H235" s="3"/>
    </row>
    <row r="236" spans="8:8">
      <c r="H236" s="3"/>
    </row>
    <row r="237" spans="8:8">
      <c r="H237" s="3"/>
    </row>
    <row r="238" spans="8:8">
      <c r="H238" s="3"/>
    </row>
    <row r="239" spans="8:8">
      <c r="H239" s="3"/>
    </row>
    <row r="240" spans="8:8">
      <c r="H240" s="3"/>
    </row>
    <row r="241" spans="8:8">
      <c r="H241" s="3"/>
    </row>
    <row r="242" spans="8:8">
      <c r="H242" s="3"/>
    </row>
    <row r="243" spans="8:8">
      <c r="H243" s="3"/>
    </row>
    <row r="244" spans="8:8">
      <c r="H244" s="3"/>
    </row>
    <row r="245" spans="8:8">
      <c r="H245" s="3"/>
    </row>
    <row r="246" spans="8:8">
      <c r="H246" s="3"/>
    </row>
    <row r="247" spans="8:8">
      <c r="H247" s="3"/>
    </row>
    <row r="248" spans="8:8">
      <c r="H248" s="3"/>
    </row>
    <row r="249" spans="8:8">
      <c r="H249" s="3"/>
    </row>
    <row r="250" spans="8:8">
      <c r="H250" s="3"/>
    </row>
    <row r="251" spans="8:8">
      <c r="H251" s="3"/>
    </row>
    <row r="252" spans="8:8">
      <c r="H252" s="3"/>
    </row>
    <row r="253" spans="8:8">
      <c r="H253" s="3"/>
    </row>
    <row r="254" spans="8:8">
      <c r="H254" s="3"/>
    </row>
    <row r="255" spans="8:8">
      <c r="H255" s="3"/>
    </row>
    <row r="256" spans="8:8">
      <c r="H256" s="3"/>
    </row>
    <row r="257" spans="8:8">
      <c r="H257" s="3"/>
    </row>
    <row r="258" spans="8:8">
      <c r="H258" s="3"/>
    </row>
    <row r="259" spans="8:8">
      <c r="H259" s="3"/>
    </row>
    <row r="260" spans="8:8">
      <c r="H260" s="3"/>
    </row>
    <row r="261" spans="8:8">
      <c r="H261" s="3"/>
    </row>
    <row r="262" spans="8:8">
      <c r="H262" s="3"/>
    </row>
    <row r="263" spans="8:8">
      <c r="H263" s="3"/>
    </row>
    <row r="264" spans="8:8">
      <c r="H264" s="3"/>
    </row>
    <row r="265" spans="8:8">
      <c r="H265" s="3"/>
    </row>
    <row r="266" spans="8:8">
      <c r="H266" s="3"/>
    </row>
    <row r="267" spans="8:8">
      <c r="H267" s="3"/>
    </row>
    <row r="268" spans="8:8">
      <c r="H268" s="3"/>
    </row>
    <row r="269" spans="8:8">
      <c r="H269" s="3"/>
    </row>
    <row r="270" spans="8:8">
      <c r="H270" s="3"/>
    </row>
    <row r="271" spans="8:8">
      <c r="H271" s="3"/>
    </row>
    <row r="272" spans="8:8">
      <c r="H272" s="3"/>
    </row>
  </sheetData>
  <pageMargins left="0.7" right="0.7" top="0.75" bottom="0.75" header="0.3" footer="0.3"/>
  <pageSetup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2087E-FE13-4EE7-996D-EB280D90CBAA}">
  <sheetPr codeName="Sheet20">
    <tabColor theme="0" tint="-0.249977111117893"/>
  </sheetPr>
  <dimension ref="A1:W115"/>
  <sheetViews>
    <sheetView showGridLines="0" zoomScale="70" zoomScaleNormal="70" workbookViewId="0"/>
  </sheetViews>
  <sheetFormatPr defaultColWidth="9.140625" defaultRowHeight="14.25"/>
  <cols>
    <col min="1" max="2" width="9.140625" style="3"/>
    <col min="3" max="5" width="11.42578125" style="3" customWidth="1"/>
    <col min="6" max="16384" width="9.140625" style="3"/>
  </cols>
  <sheetData>
    <row r="1" spans="1:23" ht="15">
      <c r="A1" s="10" t="s">
        <v>276</v>
      </c>
    </row>
    <row r="4" spans="1:23" ht="15.75">
      <c r="B4" s="34" t="s">
        <v>277</v>
      </c>
    </row>
    <row r="5" spans="1:23" ht="15.75">
      <c r="B5" s="34"/>
    </row>
    <row r="6" spans="1:23" ht="15.75">
      <c r="B6" s="34" t="s">
        <v>55</v>
      </c>
    </row>
    <row r="7" spans="1:23" ht="29.25">
      <c r="B7" s="174" t="s">
        <v>198</v>
      </c>
      <c r="C7" s="175" t="s">
        <v>52</v>
      </c>
      <c r="D7" s="175" t="s">
        <v>53</v>
      </c>
      <c r="E7" s="175" t="s">
        <v>54</v>
      </c>
      <c r="G7" s="176"/>
      <c r="H7" s="39"/>
      <c r="I7" s="39"/>
      <c r="J7" s="39"/>
    </row>
    <row r="8" spans="1:23" ht="15">
      <c r="B8" s="498">
        <v>1983</v>
      </c>
      <c r="C8" s="171">
        <v>4190.0147247880004</v>
      </c>
      <c r="D8" s="171">
        <v>5241.2996053489996</v>
      </c>
      <c r="E8" s="171">
        <v>5570.6721215759999</v>
      </c>
      <c r="G8" s="176"/>
      <c r="H8" s="39"/>
      <c r="I8" s="39"/>
      <c r="J8" s="39"/>
    </row>
    <row r="9" spans="1:23" ht="15">
      <c r="B9" s="498">
        <v>1984</v>
      </c>
      <c r="C9" s="171">
        <v>3908.4949495340002</v>
      </c>
      <c r="D9" s="171">
        <v>4957.0734208089998</v>
      </c>
      <c r="E9" s="171">
        <v>4844.3512351469999</v>
      </c>
      <c r="G9" s="176"/>
      <c r="H9" s="39"/>
      <c r="I9" s="39"/>
      <c r="J9" s="39"/>
      <c r="W9" s="171"/>
    </row>
    <row r="10" spans="1:23" ht="15">
      <c r="B10" s="498">
        <v>1985</v>
      </c>
      <c r="C10" s="171">
        <v>3944.888016113</v>
      </c>
      <c r="D10" s="171">
        <v>4856.4326273959996</v>
      </c>
      <c r="E10" s="171">
        <v>4896.1656341509997</v>
      </c>
      <c r="G10" s="176"/>
      <c r="H10" s="39"/>
      <c r="I10" s="39"/>
      <c r="J10" s="39"/>
      <c r="W10" s="171"/>
    </row>
    <row r="11" spans="1:23" ht="15">
      <c r="B11" s="498">
        <v>1986</v>
      </c>
      <c r="C11" s="171">
        <v>3787.8424761239999</v>
      </c>
      <c r="D11" s="171">
        <v>4280.224769507</v>
      </c>
      <c r="E11" s="171">
        <v>4366.9511961830003</v>
      </c>
      <c r="G11" s="176"/>
      <c r="H11" s="39"/>
      <c r="I11" s="39"/>
      <c r="J11" s="39"/>
      <c r="W11" s="171"/>
    </row>
    <row r="12" spans="1:23" ht="15">
      <c r="B12" s="498">
        <v>1987</v>
      </c>
      <c r="C12" s="171">
        <v>3587.7324245</v>
      </c>
      <c r="D12" s="171">
        <v>4138.9042610500001</v>
      </c>
      <c r="E12" s="171">
        <v>4252.2293115559996</v>
      </c>
      <c r="G12" s="176"/>
      <c r="H12" s="39"/>
      <c r="I12" s="39"/>
      <c r="J12" s="39"/>
      <c r="W12" s="171"/>
    </row>
    <row r="13" spans="1:23" ht="15">
      <c r="B13" s="498">
        <v>1988</v>
      </c>
      <c r="C13" s="171">
        <v>3170.6796962339999</v>
      </c>
      <c r="D13" s="171">
        <v>3178.2394001349999</v>
      </c>
      <c r="E13" s="171">
        <v>3190.6763323579999</v>
      </c>
      <c r="G13" s="176"/>
      <c r="H13" s="39"/>
      <c r="I13" s="39"/>
      <c r="J13" s="39"/>
      <c r="W13" s="171"/>
    </row>
    <row r="14" spans="1:23" ht="15">
      <c r="B14" s="498">
        <v>1989</v>
      </c>
      <c r="C14" s="171">
        <v>2930.8772256450002</v>
      </c>
      <c r="D14" s="171">
        <v>2978.459622842</v>
      </c>
      <c r="E14" s="171">
        <v>3226.1362751699999</v>
      </c>
      <c r="G14" s="176"/>
      <c r="H14" s="39"/>
      <c r="I14" s="39"/>
      <c r="J14" s="39"/>
      <c r="W14" s="171"/>
    </row>
    <row r="15" spans="1:23" ht="15">
      <c r="B15" s="498">
        <v>1990</v>
      </c>
      <c r="C15" s="171">
        <v>3287.8413847100001</v>
      </c>
      <c r="D15" s="171">
        <v>3358.1598710220001</v>
      </c>
      <c r="E15" s="171">
        <v>3579.1707965259998</v>
      </c>
      <c r="G15" s="176"/>
      <c r="H15" s="39"/>
      <c r="I15" s="39"/>
      <c r="J15" s="39"/>
      <c r="W15" s="171"/>
    </row>
    <row r="16" spans="1:23" ht="15">
      <c r="B16" s="498">
        <v>1991</v>
      </c>
      <c r="C16" s="171">
        <v>2952.055916024</v>
      </c>
      <c r="D16" s="171">
        <v>3303.0945904099999</v>
      </c>
      <c r="E16" s="171">
        <v>3548.96891624</v>
      </c>
      <c r="G16" s="176"/>
      <c r="H16" s="39"/>
      <c r="I16" s="39"/>
      <c r="J16" s="39"/>
      <c r="W16" s="171"/>
    </row>
    <row r="17" spans="2:23" ht="15">
      <c r="B17" s="498">
        <v>1992</v>
      </c>
      <c r="C17" s="171">
        <v>2921.9955739299999</v>
      </c>
      <c r="D17" s="171">
        <v>3250.0160091610001</v>
      </c>
      <c r="E17" s="171">
        <v>4286.1298786010002</v>
      </c>
      <c r="G17" s="176"/>
      <c r="H17" s="39"/>
      <c r="I17" s="39"/>
      <c r="J17" s="39"/>
      <c r="W17" s="171"/>
    </row>
    <row r="18" spans="2:23" ht="15">
      <c r="B18" s="498">
        <v>1993</v>
      </c>
      <c r="C18" s="171">
        <v>1740.009604119</v>
      </c>
      <c r="D18" s="171">
        <v>3252.5891284220002</v>
      </c>
      <c r="E18" s="171">
        <v>3224.8297521089999</v>
      </c>
      <c r="G18" s="176"/>
      <c r="H18" s="39"/>
      <c r="I18" s="39"/>
      <c r="J18" s="39"/>
      <c r="W18" s="171"/>
    </row>
    <row r="19" spans="2:23" ht="15">
      <c r="B19" s="498">
        <v>1994</v>
      </c>
      <c r="C19" s="171">
        <v>1462.194108355</v>
      </c>
      <c r="D19" s="171">
        <v>3010.7448571059999</v>
      </c>
      <c r="E19" s="171">
        <v>3170.157553559</v>
      </c>
      <c r="G19" s="176"/>
      <c r="H19" s="39"/>
      <c r="I19" s="39"/>
      <c r="J19" s="39"/>
      <c r="W19" s="171"/>
    </row>
    <row r="20" spans="2:23" ht="15">
      <c r="B20" s="498">
        <v>1995</v>
      </c>
      <c r="C20" s="171">
        <v>2102.4540680159998</v>
      </c>
      <c r="D20" s="171">
        <v>2752.1732114360002</v>
      </c>
      <c r="E20" s="171">
        <v>2923.3466549310001</v>
      </c>
      <c r="G20" s="176"/>
      <c r="H20" s="39"/>
      <c r="I20" s="39"/>
      <c r="J20" s="39"/>
      <c r="W20" s="171"/>
    </row>
    <row r="21" spans="2:23" ht="15">
      <c r="B21" s="498">
        <v>1996</v>
      </c>
      <c r="C21" s="171">
        <v>2163.4881449690001</v>
      </c>
      <c r="D21" s="171">
        <v>2618.300446753</v>
      </c>
      <c r="E21" s="171">
        <v>2848.4327270970002</v>
      </c>
      <c r="G21" s="176"/>
      <c r="H21" s="39"/>
      <c r="I21" s="39"/>
      <c r="J21" s="39"/>
      <c r="W21" s="171"/>
    </row>
    <row r="22" spans="2:23" ht="15">
      <c r="B22" s="498">
        <v>1997</v>
      </c>
      <c r="C22" s="171">
        <v>2388.590686426</v>
      </c>
      <c r="D22" s="171">
        <v>2476.6545902170001</v>
      </c>
      <c r="E22" s="171">
        <v>2815.4392978259998</v>
      </c>
      <c r="G22" s="176"/>
      <c r="H22" s="39"/>
      <c r="I22" s="39"/>
      <c r="J22" s="39"/>
      <c r="W22" s="171"/>
    </row>
    <row r="23" spans="2:23" ht="15">
      <c r="B23" s="498">
        <v>1998</v>
      </c>
      <c r="C23" s="171">
        <v>1474.79613907</v>
      </c>
      <c r="D23" s="171">
        <v>2461.3057884740001</v>
      </c>
      <c r="E23" s="171">
        <v>2672.4677709829998</v>
      </c>
      <c r="G23" s="176"/>
      <c r="H23" s="39"/>
      <c r="I23" s="39"/>
      <c r="J23" s="39"/>
      <c r="W23" s="171"/>
    </row>
    <row r="24" spans="2:23" ht="15">
      <c r="B24" s="498">
        <v>1999</v>
      </c>
      <c r="C24" s="171">
        <v>1477.1510454639999</v>
      </c>
      <c r="D24" s="171">
        <v>2296.5383395130002</v>
      </c>
      <c r="E24" s="171">
        <v>2685.9755599999999</v>
      </c>
      <c r="G24" s="176"/>
      <c r="H24" s="39"/>
      <c r="I24" s="39"/>
      <c r="J24" s="39"/>
      <c r="W24" s="171"/>
    </row>
    <row r="25" spans="2:23" ht="15">
      <c r="B25" s="498">
        <v>2000</v>
      </c>
      <c r="C25" s="171">
        <v>992.85248177300002</v>
      </c>
      <c r="D25" s="171">
        <v>2243.719641528</v>
      </c>
      <c r="E25" s="171">
        <v>2531.430129936</v>
      </c>
      <c r="G25" s="176"/>
      <c r="H25" s="39"/>
      <c r="I25" s="39"/>
      <c r="J25" s="39"/>
      <c r="W25" s="171"/>
    </row>
    <row r="26" spans="2:23" ht="15">
      <c r="B26" s="498">
        <v>2001</v>
      </c>
      <c r="C26" s="171">
        <v>1188.094063582</v>
      </c>
      <c r="D26" s="171">
        <v>2099.8745637739999</v>
      </c>
      <c r="E26" s="171">
        <v>3277.437307102</v>
      </c>
      <c r="G26" s="176"/>
      <c r="H26" s="39"/>
      <c r="I26" s="39"/>
      <c r="J26" s="39"/>
      <c r="W26" s="171"/>
    </row>
    <row r="27" spans="2:23" ht="15">
      <c r="B27" s="498">
        <v>2002</v>
      </c>
      <c r="C27" s="171">
        <v>1083.567509361</v>
      </c>
      <c r="D27" s="171">
        <v>2079.5662217119998</v>
      </c>
      <c r="E27" s="171">
        <v>2450.7070469989999</v>
      </c>
      <c r="G27" s="176"/>
      <c r="H27" s="39"/>
      <c r="I27" s="39"/>
      <c r="J27" s="39"/>
      <c r="W27" s="171"/>
    </row>
    <row r="28" spans="2:23" ht="15">
      <c r="B28" s="498">
        <v>2003</v>
      </c>
      <c r="C28" s="171">
        <v>1424.003162688</v>
      </c>
      <c r="D28" s="171">
        <v>1978.543554354</v>
      </c>
      <c r="E28" s="171">
        <v>2342.524714318</v>
      </c>
      <c r="G28" s="176"/>
      <c r="H28" s="39"/>
      <c r="I28" s="39"/>
      <c r="J28" s="39"/>
      <c r="W28" s="171"/>
    </row>
    <row r="29" spans="2:23" ht="15">
      <c r="B29" s="498">
        <v>2004</v>
      </c>
      <c r="C29" s="171">
        <v>1121.421712268</v>
      </c>
      <c r="D29" s="171">
        <v>1989.832614656</v>
      </c>
      <c r="E29" s="171">
        <v>2651.9186825530001</v>
      </c>
      <c r="G29" s="176"/>
      <c r="H29" s="39"/>
      <c r="I29" s="39"/>
      <c r="J29" s="39"/>
      <c r="W29" s="171"/>
    </row>
    <row r="30" spans="2:23" ht="15">
      <c r="B30" s="498">
        <v>2005</v>
      </c>
      <c r="C30" s="171">
        <v>1183.930774076</v>
      </c>
      <c r="D30" s="171">
        <v>1881.128675255</v>
      </c>
      <c r="E30" s="171">
        <v>2766.2422562960001</v>
      </c>
      <c r="G30" s="176"/>
      <c r="H30" s="39"/>
      <c r="I30" s="39"/>
      <c r="J30" s="39"/>
      <c r="W30" s="171"/>
    </row>
    <row r="31" spans="2:23" ht="15">
      <c r="B31" s="498">
        <v>2006</v>
      </c>
      <c r="C31" s="171">
        <v>1275.076996577</v>
      </c>
      <c r="D31" s="171">
        <v>1917.9840249880001</v>
      </c>
      <c r="E31" s="171">
        <v>2747.5770669990002</v>
      </c>
      <c r="G31" s="176"/>
      <c r="H31" s="39"/>
      <c r="I31" s="39"/>
      <c r="J31" s="39"/>
      <c r="W31" s="171"/>
    </row>
    <row r="32" spans="2:23" ht="15">
      <c r="B32" s="498">
        <v>2007</v>
      </c>
      <c r="C32" s="171">
        <v>1100.9235589059999</v>
      </c>
      <c r="D32" s="171">
        <v>1944.5457098100001</v>
      </c>
      <c r="E32" s="171">
        <v>2587.6988477039999</v>
      </c>
      <c r="G32" s="176"/>
      <c r="H32" s="39"/>
      <c r="I32" s="39"/>
      <c r="J32" s="39"/>
      <c r="W32" s="171"/>
    </row>
    <row r="33" spans="2:23" ht="15">
      <c r="B33" s="498">
        <v>2008</v>
      </c>
      <c r="C33" s="171">
        <v>1195.0497215129999</v>
      </c>
      <c r="D33" s="171">
        <v>2041.8748292350001</v>
      </c>
      <c r="E33" s="171">
        <v>2812.8724489729998</v>
      </c>
      <c r="G33" s="176"/>
      <c r="H33" s="39"/>
      <c r="I33" s="39"/>
      <c r="J33" s="39"/>
      <c r="W33" s="171"/>
    </row>
    <row r="34" spans="2:23" ht="15">
      <c r="B34" s="498">
        <v>2009</v>
      </c>
      <c r="C34" s="171">
        <v>1292.310093547</v>
      </c>
      <c r="D34" s="171">
        <v>2075.6248186729999</v>
      </c>
      <c r="E34" s="171">
        <v>2841.8650548320002</v>
      </c>
      <c r="J34" s="39"/>
      <c r="W34" s="171"/>
    </row>
    <row r="35" spans="2:23" ht="15">
      <c r="B35" s="498">
        <v>2010</v>
      </c>
      <c r="C35" s="171">
        <v>1243.369287963</v>
      </c>
      <c r="D35" s="171">
        <v>1972.4767446559999</v>
      </c>
      <c r="E35" s="171">
        <v>2784.5443246969999</v>
      </c>
      <c r="F35" s="171"/>
      <c r="G35" s="171"/>
      <c r="H35" s="171"/>
      <c r="I35" s="8"/>
      <c r="J35" s="8"/>
      <c r="K35" s="8"/>
      <c r="W35" s="171"/>
    </row>
    <row r="36" spans="2:23" ht="15">
      <c r="B36" s="498">
        <v>2011</v>
      </c>
      <c r="C36" s="171">
        <v>1252.5721474760001</v>
      </c>
      <c r="D36" s="171">
        <v>1962.39611586</v>
      </c>
      <c r="E36" s="171">
        <v>2828.6054676039998</v>
      </c>
      <c r="F36" s="171"/>
      <c r="G36" s="171"/>
      <c r="H36" s="171"/>
      <c r="I36" s="8"/>
      <c r="J36" s="8"/>
      <c r="K36" s="8"/>
      <c r="W36" s="171"/>
    </row>
    <row r="37" spans="2:23" ht="15">
      <c r="B37" s="498">
        <v>2012</v>
      </c>
      <c r="C37" s="171">
        <v>1266.9918861399999</v>
      </c>
      <c r="D37" s="171">
        <v>1995.8772405909999</v>
      </c>
      <c r="E37" s="171">
        <v>2942.6056295349999</v>
      </c>
      <c r="F37" s="171"/>
      <c r="G37" s="171"/>
      <c r="H37" s="171"/>
      <c r="I37" s="8"/>
      <c r="J37" s="8"/>
      <c r="K37" s="8"/>
      <c r="W37" s="171"/>
    </row>
    <row r="38" spans="2:23" ht="15">
      <c r="B38" s="498">
        <v>2013</v>
      </c>
      <c r="C38" s="171">
        <v>1216.1547248720001</v>
      </c>
      <c r="D38" s="171">
        <v>1849.8037961049999</v>
      </c>
      <c r="E38" s="171">
        <v>3048.628476417</v>
      </c>
      <c r="F38" s="171"/>
      <c r="G38" s="171"/>
      <c r="H38" s="171"/>
      <c r="I38" s="8"/>
      <c r="J38" s="8"/>
      <c r="K38" s="8"/>
      <c r="W38" s="171"/>
    </row>
    <row r="39" spans="2:23" ht="15">
      <c r="B39" s="498">
        <v>2014</v>
      </c>
      <c r="C39" s="171">
        <v>1231.2448051419999</v>
      </c>
      <c r="D39" s="171">
        <v>1802.5813308060001</v>
      </c>
      <c r="E39" s="171">
        <v>3036.8241982650002</v>
      </c>
      <c r="F39" s="171"/>
      <c r="G39" s="171"/>
      <c r="H39" s="171"/>
      <c r="I39" s="8"/>
      <c r="J39" s="8"/>
      <c r="K39" s="8"/>
      <c r="W39" s="171"/>
    </row>
    <row r="40" spans="2:23" ht="15">
      <c r="B40" s="498">
        <v>2015</v>
      </c>
      <c r="C40" s="171">
        <v>1205.507691797</v>
      </c>
      <c r="D40" s="171">
        <v>1661.793067586</v>
      </c>
      <c r="E40" s="171">
        <v>2957.9823823800002</v>
      </c>
      <c r="F40" s="171"/>
      <c r="G40" s="171"/>
      <c r="H40" s="171"/>
      <c r="I40" s="8"/>
      <c r="J40" s="8"/>
      <c r="K40" s="8"/>
      <c r="W40" s="171"/>
    </row>
    <row r="41" spans="2:23" ht="15">
      <c r="B41" s="498">
        <v>2016</v>
      </c>
      <c r="C41" s="171">
        <v>1231.129071758</v>
      </c>
      <c r="D41" s="171">
        <v>1655.037950424</v>
      </c>
      <c r="E41" s="171">
        <v>2620.1830349810002</v>
      </c>
      <c r="F41" s="171"/>
      <c r="G41" s="171"/>
      <c r="H41" s="171"/>
      <c r="I41" s="8"/>
      <c r="J41" s="8"/>
      <c r="K41" s="8"/>
      <c r="W41" s="171"/>
    </row>
    <row r="42" spans="2:23" ht="15">
      <c r="B42" s="498">
        <v>2017</v>
      </c>
      <c r="C42" s="171">
        <v>1183.2381004629999</v>
      </c>
      <c r="D42" s="171">
        <v>1647.497494963</v>
      </c>
      <c r="E42" s="171">
        <v>2665.2158894740001</v>
      </c>
      <c r="F42" s="171"/>
      <c r="G42" s="171"/>
      <c r="H42" s="171"/>
      <c r="I42" s="8"/>
      <c r="J42" s="8"/>
      <c r="K42" s="8"/>
      <c r="W42" s="171"/>
    </row>
    <row r="43" spans="2:23" ht="15">
      <c r="B43" s="498">
        <v>2018</v>
      </c>
      <c r="C43" s="171">
        <v>1186.5847281460001</v>
      </c>
      <c r="D43" s="171">
        <v>1566.7851498140001</v>
      </c>
      <c r="E43" s="171">
        <v>2413.0553128030001</v>
      </c>
      <c r="F43" s="171"/>
      <c r="G43" s="171"/>
      <c r="H43" s="171"/>
      <c r="I43" s="8"/>
      <c r="J43" s="8"/>
      <c r="K43" s="8"/>
      <c r="W43" s="171"/>
    </row>
    <row r="44" spans="2:23" ht="15">
      <c r="B44" s="498">
        <v>2019</v>
      </c>
      <c r="C44" s="171">
        <v>1121.308457095</v>
      </c>
      <c r="D44" s="171">
        <v>1491.010822988</v>
      </c>
      <c r="E44" s="171">
        <v>2478.5195891980002</v>
      </c>
      <c r="F44" s="171"/>
      <c r="G44" s="171"/>
      <c r="H44" s="171"/>
      <c r="I44" s="8"/>
      <c r="J44" s="8"/>
      <c r="K44" s="8"/>
      <c r="W44" s="171"/>
    </row>
    <row r="45" spans="2:23" ht="15">
      <c r="B45" s="498">
        <v>2020</v>
      </c>
      <c r="C45" s="171">
        <v>1050.32078</v>
      </c>
      <c r="D45" s="171">
        <v>1349.024647938</v>
      </c>
      <c r="E45" s="171">
        <v>2274.75</v>
      </c>
      <c r="W45" s="171"/>
    </row>
    <row r="46" spans="2:23">
      <c r="C46" s="149"/>
      <c r="W46" s="171"/>
    </row>
    <row r="47" spans="2:23">
      <c r="C47" s="149"/>
    </row>
    <row r="48" spans="2:23">
      <c r="C48" s="149"/>
    </row>
    <row r="49" spans="3:3">
      <c r="C49" s="149"/>
    </row>
    <row r="50" spans="3:3">
      <c r="C50" s="149"/>
    </row>
    <row r="51" spans="3:3">
      <c r="C51" s="149"/>
    </row>
    <row r="52" spans="3:3">
      <c r="C52" s="149"/>
    </row>
    <row r="53" spans="3:3">
      <c r="C53" s="149"/>
    </row>
    <row r="54" spans="3:3">
      <c r="C54" s="149"/>
    </row>
    <row r="55" spans="3:3">
      <c r="C55" s="149"/>
    </row>
    <row r="56" spans="3:3">
      <c r="C56" s="149"/>
    </row>
    <row r="57" spans="3:3">
      <c r="C57" s="149"/>
    </row>
    <row r="58" spans="3:3">
      <c r="C58" s="149"/>
    </row>
    <row r="59" spans="3:3">
      <c r="C59" s="149"/>
    </row>
    <row r="60" spans="3:3">
      <c r="C60" s="149"/>
    </row>
    <row r="61" spans="3:3">
      <c r="C61" s="149"/>
    </row>
    <row r="63" spans="3:3">
      <c r="C63" s="149"/>
    </row>
    <row r="64" spans="3:3">
      <c r="C64" s="149"/>
    </row>
    <row r="65" spans="3:4">
      <c r="C65" s="149"/>
    </row>
    <row r="66" spans="3:4">
      <c r="C66" s="149"/>
    </row>
    <row r="67" spans="3:4">
      <c r="C67" s="149"/>
    </row>
    <row r="68" spans="3:4">
      <c r="C68" s="149"/>
    </row>
    <row r="69" spans="3:4">
      <c r="C69" s="149"/>
    </row>
    <row r="70" spans="3:4">
      <c r="C70" s="149"/>
    </row>
    <row r="71" spans="3:4">
      <c r="C71" s="149"/>
    </row>
    <row r="72" spans="3:4">
      <c r="C72" s="149"/>
    </row>
    <row r="73" spans="3:4">
      <c r="C73" s="149"/>
    </row>
    <row r="74" spans="3:4">
      <c r="C74" s="149"/>
    </row>
    <row r="75" spans="3:4">
      <c r="C75" s="149"/>
    </row>
    <row r="76" spans="3:4">
      <c r="C76" s="149"/>
    </row>
    <row r="77" spans="3:4">
      <c r="C77" s="149"/>
    </row>
    <row r="78" spans="3:4">
      <c r="C78" s="149"/>
    </row>
    <row r="79" spans="3:4">
      <c r="C79" s="149"/>
    </row>
    <row r="80" spans="3:4">
      <c r="D80" s="149"/>
    </row>
    <row r="81" spans="4:4">
      <c r="D81" s="149"/>
    </row>
    <row r="82" spans="4:4">
      <c r="D82" s="149"/>
    </row>
    <row r="83" spans="4:4">
      <c r="D83" s="149"/>
    </row>
    <row r="84" spans="4:4">
      <c r="D84" s="149"/>
    </row>
    <row r="85" spans="4:4">
      <c r="D85" s="149"/>
    </row>
    <row r="86" spans="4:4">
      <c r="D86" s="149"/>
    </row>
    <row r="87" spans="4:4">
      <c r="D87" s="149"/>
    </row>
    <row r="88" spans="4:4">
      <c r="D88" s="149"/>
    </row>
    <row r="89" spans="4:4">
      <c r="D89" s="149"/>
    </row>
    <row r="90" spans="4:4">
      <c r="D90" s="149"/>
    </row>
    <row r="91" spans="4:4">
      <c r="D91" s="149"/>
    </row>
    <row r="92" spans="4:4">
      <c r="D92" s="149"/>
    </row>
    <row r="93" spans="4:4">
      <c r="D93" s="149"/>
    </row>
    <row r="94" spans="4:4">
      <c r="D94" s="149"/>
    </row>
    <row r="95" spans="4:4">
      <c r="D95" s="149"/>
    </row>
    <row r="96" spans="4:4">
      <c r="D96" s="149"/>
    </row>
    <row r="97" spans="4:4">
      <c r="D97" s="149"/>
    </row>
    <row r="98" spans="4:4">
      <c r="D98" s="149"/>
    </row>
    <row r="99" spans="4:4">
      <c r="D99" s="149"/>
    </row>
    <row r="100" spans="4:4">
      <c r="D100" s="149"/>
    </row>
    <row r="101" spans="4:4">
      <c r="D101" s="149"/>
    </row>
    <row r="102" spans="4:4">
      <c r="D102" s="149"/>
    </row>
    <row r="103" spans="4:4">
      <c r="D103" s="149"/>
    </row>
    <row r="104" spans="4:4">
      <c r="D104" s="149"/>
    </row>
    <row r="105" spans="4:4">
      <c r="D105" s="149"/>
    </row>
    <row r="106" spans="4:4">
      <c r="D106" s="149"/>
    </row>
    <row r="107" spans="4:4">
      <c r="D107" s="149"/>
    </row>
    <row r="108" spans="4:4">
      <c r="D108" s="149"/>
    </row>
    <row r="109" spans="4:4">
      <c r="D109" s="149"/>
    </row>
    <row r="110" spans="4:4">
      <c r="D110" s="149"/>
    </row>
    <row r="111" spans="4:4">
      <c r="D111" s="149"/>
    </row>
    <row r="112" spans="4:4">
      <c r="D112" s="149"/>
    </row>
    <row r="113" spans="4:4">
      <c r="D113" s="149"/>
    </row>
    <row r="114" spans="4:4">
      <c r="D114" s="149"/>
    </row>
    <row r="115" spans="4:4">
      <c r="D115" s="149"/>
    </row>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8F20A-7B04-40AB-ACDB-29AAA9D0FBA3}">
  <sheetPr codeName="Sheet21">
    <tabColor theme="0" tint="-0.249977111117893"/>
  </sheetPr>
  <dimension ref="A1:AO127"/>
  <sheetViews>
    <sheetView showGridLines="0" zoomScale="55" zoomScaleNormal="55" workbookViewId="0"/>
  </sheetViews>
  <sheetFormatPr defaultColWidth="9.140625" defaultRowHeight="14.25"/>
  <cols>
    <col min="1" max="1" width="9.140625" style="3"/>
    <col min="2" max="2" width="12.5703125" style="3" customWidth="1"/>
    <col min="3" max="12" width="11.42578125" style="3" customWidth="1"/>
    <col min="13" max="16384" width="9.140625" style="3"/>
  </cols>
  <sheetData>
    <row r="1" spans="1:41" ht="15">
      <c r="A1" s="10" t="s">
        <v>278</v>
      </c>
    </row>
    <row r="4" spans="1:41" ht="15">
      <c r="B4" s="4" t="s">
        <v>279</v>
      </c>
    </row>
    <row r="5" spans="1:41" ht="15">
      <c r="B5" s="4" t="s">
        <v>55</v>
      </c>
    </row>
    <row r="6" spans="1:41" ht="15">
      <c r="B6" s="4"/>
    </row>
    <row r="7" spans="1:41" ht="15">
      <c r="B7" s="10" t="s">
        <v>280</v>
      </c>
      <c r="C7" s="498">
        <v>1984</v>
      </c>
      <c r="D7" s="498">
        <v>1985</v>
      </c>
      <c r="E7" s="498">
        <v>1986</v>
      </c>
      <c r="F7" s="498">
        <v>1987</v>
      </c>
      <c r="G7" s="498">
        <v>1988</v>
      </c>
      <c r="H7" s="498">
        <v>1989</v>
      </c>
      <c r="I7" s="498">
        <v>1990</v>
      </c>
      <c r="J7" s="498">
        <v>1991</v>
      </c>
      <c r="K7" s="498">
        <v>1992</v>
      </c>
      <c r="L7" s="498">
        <v>1993</v>
      </c>
      <c r="M7" s="498">
        <v>1994</v>
      </c>
      <c r="N7" s="498">
        <v>1995</v>
      </c>
      <c r="O7" s="498">
        <v>1996</v>
      </c>
      <c r="P7" s="498">
        <v>1997</v>
      </c>
      <c r="Q7" s="498">
        <v>1998</v>
      </c>
      <c r="R7" s="498">
        <v>1999</v>
      </c>
      <c r="S7" s="498">
        <v>2000</v>
      </c>
      <c r="T7" s="498">
        <v>2001</v>
      </c>
      <c r="U7" s="498">
        <v>2002</v>
      </c>
      <c r="V7" s="498">
        <v>2003</v>
      </c>
      <c r="W7" s="498">
        <v>2004</v>
      </c>
      <c r="X7" s="498">
        <v>2005</v>
      </c>
      <c r="Y7" s="498">
        <v>2006</v>
      </c>
      <c r="Z7" s="498">
        <v>2007</v>
      </c>
      <c r="AA7" s="498">
        <v>2008</v>
      </c>
      <c r="AB7" s="498">
        <v>2009</v>
      </c>
      <c r="AC7" s="498">
        <v>2010</v>
      </c>
      <c r="AD7" s="498">
        <v>2011</v>
      </c>
      <c r="AE7" s="498">
        <v>2012</v>
      </c>
      <c r="AF7" s="498">
        <v>2013</v>
      </c>
      <c r="AG7" s="498">
        <v>2014</v>
      </c>
      <c r="AH7" s="498">
        <v>2015</v>
      </c>
      <c r="AI7" s="498">
        <v>2016</v>
      </c>
      <c r="AJ7" s="498">
        <v>2017</v>
      </c>
      <c r="AK7" s="498">
        <v>2018</v>
      </c>
      <c r="AL7" s="498">
        <v>2019</v>
      </c>
      <c r="AM7" s="498">
        <v>2020</v>
      </c>
      <c r="AN7" s="177" t="s">
        <v>280</v>
      </c>
      <c r="AO7" s="130" t="s">
        <v>281</v>
      </c>
    </row>
    <row r="8" spans="1:41">
      <c r="B8" s="3" t="s">
        <v>282</v>
      </c>
      <c r="C8" s="171">
        <v>3908.4949495340002</v>
      </c>
      <c r="D8" s="171">
        <v>3892.0392595550002</v>
      </c>
      <c r="E8" s="171">
        <v>3755.6697694539998</v>
      </c>
      <c r="F8" s="171">
        <v>3550.8159307750002</v>
      </c>
      <c r="G8" s="171">
        <v>3191.7872565869998</v>
      </c>
      <c r="H8" s="171">
        <v>3072.510738257</v>
      </c>
      <c r="I8" s="171">
        <v>3320.110486046</v>
      </c>
      <c r="J8" s="171">
        <v>3286.4898313670001</v>
      </c>
      <c r="K8" s="171">
        <v>3098.3267027229999</v>
      </c>
      <c r="L8" s="171">
        <v>3013.20421627</v>
      </c>
      <c r="M8" s="171"/>
      <c r="N8" s="171">
        <v>2602.5057192230001</v>
      </c>
      <c r="O8" s="171">
        <v>2517.3833505369998</v>
      </c>
      <c r="P8" s="171">
        <v>2449.4281413429999</v>
      </c>
      <c r="Q8" s="171">
        <v>2415.76980142</v>
      </c>
      <c r="R8" s="171">
        <v>2279.10815125</v>
      </c>
      <c r="S8" s="171">
        <v>2159.6138961040001</v>
      </c>
      <c r="T8" s="171">
        <v>2057.3242501599998</v>
      </c>
      <c r="U8" s="171">
        <v>1766.1953787469999</v>
      </c>
      <c r="V8" s="171">
        <v>1715.3697615660001</v>
      </c>
      <c r="W8" s="171">
        <v>1552.890737707</v>
      </c>
      <c r="X8" s="171">
        <v>1715.1755647939999</v>
      </c>
      <c r="Y8" s="171">
        <v>1958.2712955889999</v>
      </c>
      <c r="Z8" s="171"/>
      <c r="AA8" s="171">
        <v>2525.4947459549999</v>
      </c>
      <c r="AB8" s="171"/>
      <c r="AC8" s="171">
        <v>2404.1555403430002</v>
      </c>
      <c r="AD8" s="171">
        <v>2585.8028478350002</v>
      </c>
      <c r="AE8" s="171">
        <v>2083.6014682969999</v>
      </c>
      <c r="AF8" s="171">
        <v>2268.4543165099999</v>
      </c>
      <c r="AG8" s="171"/>
      <c r="AH8" s="171">
        <v>1923.3244322739999</v>
      </c>
      <c r="AI8" s="171">
        <v>1923.3244322739999</v>
      </c>
      <c r="AJ8" s="171">
        <v>1772.12594986</v>
      </c>
      <c r="AK8" s="171">
        <v>1925.4983878410001</v>
      </c>
      <c r="AL8" s="171">
        <v>1922.8144970000001</v>
      </c>
      <c r="AM8" s="171">
        <v>1922.8144970000001</v>
      </c>
      <c r="AN8" s="130" t="s">
        <v>282</v>
      </c>
      <c r="AO8" s="178">
        <f>(AM8-C8)/C8</f>
        <v>-0.50804222038735081</v>
      </c>
    </row>
    <row r="9" spans="1:41">
      <c r="B9" s="3" t="s">
        <v>251</v>
      </c>
      <c r="C9" s="171">
        <v>5009.5023443729997</v>
      </c>
      <c r="D9" s="171">
        <v>4949.0143907089996</v>
      </c>
      <c r="E9" s="171">
        <v>4399.1239028529999</v>
      </c>
      <c r="F9" s="171">
        <v>4289.1458052810003</v>
      </c>
      <c r="G9" s="171">
        <v>3169.568772005</v>
      </c>
      <c r="H9" s="171">
        <v>2905.8830763599999</v>
      </c>
      <c r="I9" s="171">
        <v>3287.8413847100001</v>
      </c>
      <c r="J9" s="171">
        <v>3167.3692100540002</v>
      </c>
      <c r="K9" s="171"/>
      <c r="L9" s="171"/>
      <c r="M9" s="171"/>
      <c r="N9" s="171"/>
      <c r="O9" s="171"/>
      <c r="P9" s="171"/>
      <c r="Q9" s="171">
        <v>2199.5619514260002</v>
      </c>
      <c r="R9" s="171">
        <v>2089.5838538550001</v>
      </c>
      <c r="S9" s="171">
        <v>1867.428096761</v>
      </c>
      <c r="T9" s="171">
        <v>1849.270701789</v>
      </c>
      <c r="U9" s="171">
        <v>1828.862479101</v>
      </c>
      <c r="V9" s="171">
        <v>1576.9715974349999</v>
      </c>
      <c r="W9" s="171">
        <v>1922.466628725</v>
      </c>
      <c r="X9" s="171">
        <v>1663.452541717</v>
      </c>
      <c r="Y9" s="171">
        <v>1711.774658157</v>
      </c>
      <c r="Z9" s="171">
        <v>1998.558133132</v>
      </c>
      <c r="AA9" s="171">
        <v>2307.6123560390001</v>
      </c>
      <c r="AB9" s="171">
        <v>2417.0449480420002</v>
      </c>
      <c r="AC9" s="171">
        <v>2421.6757932420001</v>
      </c>
      <c r="AD9" s="171">
        <v>2398.1414282830001</v>
      </c>
      <c r="AE9" s="171">
        <v>2194.8892504330001</v>
      </c>
      <c r="AF9" s="171">
        <v>2030.8634407940001</v>
      </c>
      <c r="AG9" s="171">
        <v>1926.736973863</v>
      </c>
      <c r="AH9" s="171">
        <v>1842.760147345</v>
      </c>
      <c r="AI9" s="171">
        <v>1883.7850217929999</v>
      </c>
      <c r="AJ9" s="171">
        <v>1705.6425917240001</v>
      </c>
      <c r="AK9" s="171">
        <v>1663.0458099069999</v>
      </c>
      <c r="AL9" s="171">
        <v>1571.8103086680001</v>
      </c>
      <c r="AM9" s="171">
        <v>1389.5374351790001</v>
      </c>
      <c r="AN9" s="130" t="s">
        <v>251</v>
      </c>
      <c r="AO9" s="178">
        <f t="shared" ref="AO9:AO11" si="0">(AM9-C9)/C9</f>
        <v>-0.72261966565604674</v>
      </c>
    </row>
    <row r="10" spans="1:41">
      <c r="B10" s="3" t="s">
        <v>245</v>
      </c>
      <c r="C10" s="171">
        <v>3908.4949495340002</v>
      </c>
      <c r="D10" s="171"/>
      <c r="E10" s="171"/>
      <c r="F10" s="171"/>
      <c r="G10" s="171"/>
      <c r="H10" s="171"/>
      <c r="I10" s="171">
        <v>3486.1160103480001</v>
      </c>
      <c r="J10" s="171">
        <v>3450.8143229349998</v>
      </c>
      <c r="K10" s="171">
        <v>3253.2430378590002</v>
      </c>
      <c r="L10" s="171">
        <v>3163.864427084</v>
      </c>
      <c r="M10" s="171">
        <v>2930.2418597669998</v>
      </c>
      <c r="N10" s="171">
        <v>2474.507195355</v>
      </c>
      <c r="O10" s="171">
        <v>2370.0280026619998</v>
      </c>
      <c r="P10" s="171">
        <v>2348.032383148</v>
      </c>
      <c r="Q10" s="171">
        <v>2447.0126709619999</v>
      </c>
      <c r="R10" s="171">
        <v>2327.7351269780002</v>
      </c>
      <c r="S10" s="171">
        <v>2302.0717602529999</v>
      </c>
      <c r="T10" s="171">
        <v>2271.5310743079999</v>
      </c>
      <c r="U10" s="171">
        <v>2297.1347822900002</v>
      </c>
      <c r="V10" s="171">
        <v>2273.8228508880002</v>
      </c>
      <c r="W10" s="171">
        <v>2282.1204976859999</v>
      </c>
      <c r="X10" s="171">
        <v>2256.7407687660002</v>
      </c>
      <c r="Y10" s="171">
        <v>2213.5323055710001</v>
      </c>
      <c r="Z10" s="171">
        <v>2207.436096636</v>
      </c>
      <c r="AA10" s="171">
        <v>2382.3007961339999</v>
      </c>
      <c r="AB10" s="171">
        <v>2337.010595711</v>
      </c>
      <c r="AC10" s="171">
        <v>2298.3726965679998</v>
      </c>
      <c r="AD10" s="171">
        <v>2298.3726965679998</v>
      </c>
      <c r="AE10" s="171">
        <v>2088.066966335</v>
      </c>
      <c r="AF10" s="171">
        <v>2062.7643640599999</v>
      </c>
      <c r="AG10" s="171">
        <v>2035.0168634869999</v>
      </c>
      <c r="AH10" s="171">
        <v>1997.1142943689999</v>
      </c>
      <c r="AI10" s="171">
        <v>1959.0396156249999</v>
      </c>
      <c r="AJ10" s="171">
        <v>1958.7345929400001</v>
      </c>
      <c r="AK10" s="171">
        <v>1926.500428198</v>
      </c>
      <c r="AL10" s="171">
        <v>1783.248471464</v>
      </c>
      <c r="AM10" s="171">
        <v>1775.187098071</v>
      </c>
      <c r="AN10" s="130" t="s">
        <v>245</v>
      </c>
      <c r="AO10" s="178">
        <f t="shared" si="0"/>
        <v>-0.54581312730552434</v>
      </c>
    </row>
    <row r="11" spans="1:41">
      <c r="B11" s="3" t="s">
        <v>248</v>
      </c>
      <c r="C11" s="171">
        <v>3908.4949495340002</v>
      </c>
      <c r="D11" s="171"/>
      <c r="E11" s="171"/>
      <c r="F11" s="171"/>
      <c r="G11" s="171"/>
      <c r="H11" s="171"/>
      <c r="I11" s="171">
        <v>3486.1160103480001</v>
      </c>
      <c r="J11" s="171">
        <v>3450.8143229349998</v>
      </c>
      <c r="K11" s="171">
        <v>3253.2430378590002</v>
      </c>
      <c r="L11" s="171">
        <v>3163.864427084</v>
      </c>
      <c r="M11" s="171">
        <v>2930.2418597669998</v>
      </c>
      <c r="N11" s="171">
        <v>2732.6310051840001</v>
      </c>
      <c r="O11" s="171">
        <v>2643.252518064</v>
      </c>
      <c r="P11" s="171">
        <v>2571.8995484100001</v>
      </c>
      <c r="Q11" s="171">
        <v>2536.5582914910001</v>
      </c>
      <c r="R11" s="171">
        <v>2393.0635588119999</v>
      </c>
      <c r="S11" s="171"/>
      <c r="T11" s="171">
        <v>2160.1904626679998</v>
      </c>
      <c r="U11" s="171">
        <v>2144.5729026409999</v>
      </c>
      <c r="V11" s="171">
        <v>1801.1382496440001</v>
      </c>
      <c r="W11" s="171">
        <v>2170.9676460579999</v>
      </c>
      <c r="X11" s="171">
        <v>2144.5729026409999</v>
      </c>
      <c r="Y11" s="171">
        <v>2144.5729026409999</v>
      </c>
      <c r="Z11" s="171">
        <v>2166.9214818579999</v>
      </c>
      <c r="AA11" s="171">
        <v>2364.529097783</v>
      </c>
      <c r="AB11" s="171">
        <v>2484.6180064700002</v>
      </c>
      <c r="AC11" s="171">
        <v>2356.5423724910002</v>
      </c>
      <c r="AD11" s="171">
        <v>2168.014040602</v>
      </c>
      <c r="AE11" s="171">
        <v>2358.2170564180001</v>
      </c>
      <c r="AF11" s="171">
        <v>2032.5536910599999</v>
      </c>
      <c r="AG11" s="171">
        <v>2171.3005568829999</v>
      </c>
      <c r="AH11" s="171">
        <v>1941.55133946</v>
      </c>
      <c r="AI11" s="171">
        <v>1785.824408034</v>
      </c>
      <c r="AJ11" s="171">
        <v>1618.4289093120001</v>
      </c>
      <c r="AK11" s="171">
        <v>1291.663199504</v>
      </c>
      <c r="AL11" s="171">
        <v>1355.613301614</v>
      </c>
      <c r="AM11" s="171">
        <v>1358.196543327</v>
      </c>
      <c r="AN11" s="130" t="s">
        <v>248</v>
      </c>
      <c r="AO11" s="178">
        <f t="shared" si="0"/>
        <v>-0.65250139481722125</v>
      </c>
    </row>
    <row r="12" spans="1:41">
      <c r="B12" s="3" t="s">
        <v>283</v>
      </c>
      <c r="C12" s="171"/>
      <c r="D12" s="171"/>
      <c r="E12" s="171"/>
      <c r="F12" s="171"/>
      <c r="G12" s="171"/>
      <c r="H12" s="171">
        <v>3226.1362751699999</v>
      </c>
      <c r="I12" s="171"/>
      <c r="J12" s="171">
        <v>3450.8143229349998</v>
      </c>
      <c r="K12" s="171">
        <v>3253.2430378590002</v>
      </c>
      <c r="L12" s="171">
        <v>3163.864427084</v>
      </c>
      <c r="M12" s="171">
        <v>2930.2418597669998</v>
      </c>
      <c r="N12" s="171">
        <v>2732.6310051840001</v>
      </c>
      <c r="O12" s="171">
        <v>2643.252518064</v>
      </c>
      <c r="P12" s="171">
        <v>2571.8995484100001</v>
      </c>
      <c r="Q12" s="171">
        <v>2536.5582914910001</v>
      </c>
      <c r="R12" s="171">
        <v>2393.0635588119999</v>
      </c>
      <c r="S12" s="171">
        <v>2267.5945909090001</v>
      </c>
      <c r="T12" s="171">
        <v>2160.1904626679998</v>
      </c>
      <c r="U12" s="171">
        <v>2078.586044098</v>
      </c>
      <c r="V12" s="171">
        <v>2188.564141669</v>
      </c>
      <c r="W12" s="171">
        <v>2036.016450071</v>
      </c>
      <c r="X12" s="171">
        <v>2066.907581125</v>
      </c>
      <c r="Y12" s="171">
        <v>2064.278734725</v>
      </c>
      <c r="Z12" s="171">
        <v>2191.5146449560002</v>
      </c>
      <c r="AA12" s="171">
        <v>2357.2370504129999</v>
      </c>
      <c r="AB12" s="171">
        <v>2792.0607262640001</v>
      </c>
      <c r="AC12" s="171">
        <v>2585.376339767</v>
      </c>
      <c r="AD12" s="171">
        <v>3171.5222614849999</v>
      </c>
      <c r="AE12" s="171">
        <v>2967.3453589229998</v>
      </c>
      <c r="AF12" s="171">
        <v>2047.151863132</v>
      </c>
      <c r="AG12" s="171">
        <v>2006.6684910060001</v>
      </c>
      <c r="AH12" s="171">
        <v>2147.7291666679998</v>
      </c>
      <c r="AI12" s="171">
        <v>1809.8223861189999</v>
      </c>
      <c r="AJ12" s="171">
        <v>2589.6643405079999</v>
      </c>
      <c r="AK12" s="171">
        <v>1779.1677700749999</v>
      </c>
      <c r="AL12" s="171">
        <v>1690.0527420999999</v>
      </c>
      <c r="AM12" s="171">
        <v>1731.1751049950001</v>
      </c>
      <c r="AN12" s="130" t="s">
        <v>283</v>
      </c>
      <c r="AO12" s="178">
        <f>(AM12-H12)/H12</f>
        <v>-0.46339058324379784</v>
      </c>
    </row>
    <row r="13" spans="1:41">
      <c r="B13" s="3" t="s">
        <v>250</v>
      </c>
      <c r="C13" s="171"/>
      <c r="D13" s="171"/>
      <c r="E13" s="171"/>
      <c r="F13" s="171"/>
      <c r="G13" s="171"/>
      <c r="H13" s="171">
        <v>3226.1362751699999</v>
      </c>
      <c r="I13" s="171">
        <v>3486.1160103480001</v>
      </c>
      <c r="J13" s="171">
        <v>3450.8143229349998</v>
      </c>
      <c r="K13" s="171">
        <v>3535.0338392560002</v>
      </c>
      <c r="L13" s="171">
        <v>3033.0558867300001</v>
      </c>
      <c r="M13" s="171">
        <v>2930.2418597669998</v>
      </c>
      <c r="N13" s="171">
        <v>2732.6310051840001</v>
      </c>
      <c r="O13" s="171">
        <v>2643.252518064</v>
      </c>
      <c r="P13" s="171">
        <v>2571.8995484100001</v>
      </c>
      <c r="Q13" s="171">
        <v>2536.5582914910001</v>
      </c>
      <c r="R13" s="171">
        <v>2393.0635588119999</v>
      </c>
      <c r="S13" s="171">
        <v>1959.547340181</v>
      </c>
      <c r="T13" s="171">
        <v>2030.4505775390001</v>
      </c>
      <c r="U13" s="171">
        <v>1833.994292849</v>
      </c>
      <c r="V13" s="171">
        <v>2188.564141669</v>
      </c>
      <c r="W13" s="171">
        <v>2718.2910471800001</v>
      </c>
      <c r="X13" s="171">
        <v>2197.2223474409998</v>
      </c>
      <c r="Y13" s="171">
        <v>2177.5663319119999</v>
      </c>
      <c r="Z13" s="171">
        <v>2160.7423109169999</v>
      </c>
      <c r="AA13" s="171">
        <v>2430.5159563259999</v>
      </c>
      <c r="AB13" s="171">
        <v>1555.302893776</v>
      </c>
      <c r="AC13" s="171">
        <v>2248.9678494509999</v>
      </c>
      <c r="AD13" s="171">
        <v>2387.6729864549998</v>
      </c>
      <c r="AE13" s="171">
        <v>2334.9637505649998</v>
      </c>
      <c r="AF13" s="171">
        <v>2346.326305561</v>
      </c>
      <c r="AG13" s="171">
        <v>2292.2436583580002</v>
      </c>
      <c r="AH13" s="171">
        <v>2257.926909456</v>
      </c>
      <c r="AI13" s="171">
        <v>2116.9904098759998</v>
      </c>
      <c r="AJ13" s="171">
        <v>2138.4545811759999</v>
      </c>
      <c r="AK13" s="171">
        <v>1868.048688756</v>
      </c>
      <c r="AL13" s="171">
        <v>1919.198705475</v>
      </c>
      <c r="AM13" s="171">
        <v>1739.7487883819999</v>
      </c>
      <c r="AN13" s="130" t="s">
        <v>250</v>
      </c>
      <c r="AO13" s="178">
        <f t="shared" ref="AO13" si="1">(AM13-H13)/H13</f>
        <v>-0.46073301311788989</v>
      </c>
    </row>
    <row r="14" spans="1:41">
      <c r="B14" s="3" t="s">
        <v>246</v>
      </c>
      <c r="C14" s="171"/>
      <c r="D14" s="171"/>
      <c r="E14" s="171"/>
      <c r="F14" s="171"/>
      <c r="G14" s="171"/>
      <c r="H14" s="171"/>
      <c r="I14" s="171">
        <v>3629.2772198530001</v>
      </c>
      <c r="J14" s="171">
        <v>3629.2772198530001</v>
      </c>
      <c r="K14" s="171">
        <v>3299.342927139</v>
      </c>
      <c r="L14" s="171">
        <v>3299.342927139</v>
      </c>
      <c r="M14" s="171">
        <v>3299.342927139</v>
      </c>
      <c r="N14" s="171">
        <v>3079.386731997</v>
      </c>
      <c r="O14" s="171">
        <v>2969.4086344249999</v>
      </c>
      <c r="P14" s="171">
        <v>2859.4305368539999</v>
      </c>
      <c r="Q14" s="171">
        <v>2749.4524392829999</v>
      </c>
      <c r="R14" s="171">
        <v>2639.4743417119998</v>
      </c>
      <c r="S14" s="171">
        <v>2251.319989605</v>
      </c>
      <c r="T14" s="171">
        <v>1953.974813947</v>
      </c>
      <c r="U14" s="171">
        <v>1806.990358776</v>
      </c>
      <c r="V14" s="171">
        <v>2075.480264843</v>
      </c>
      <c r="W14" s="171">
        <v>1662.3569352879999</v>
      </c>
      <c r="X14" s="171">
        <v>1620.353697843</v>
      </c>
      <c r="Y14" s="171">
        <v>1759.649561141</v>
      </c>
      <c r="Z14" s="171">
        <v>1634.923584849</v>
      </c>
      <c r="AA14" s="171">
        <v>1507.971155335</v>
      </c>
      <c r="AB14" s="171">
        <v>1273.3941822700001</v>
      </c>
      <c r="AC14" s="171">
        <v>1386.8267572990001</v>
      </c>
      <c r="AD14" s="171">
        <v>1228.7946929269999</v>
      </c>
      <c r="AE14" s="171">
        <v>1467.775801517</v>
      </c>
      <c r="AF14" s="171">
        <v>1508.569813955</v>
      </c>
      <c r="AG14" s="171">
        <v>1436.4197296990001</v>
      </c>
      <c r="AH14" s="171">
        <v>1289.235410023</v>
      </c>
      <c r="AI14" s="171">
        <v>1185.924039621</v>
      </c>
      <c r="AJ14" s="171">
        <v>1172.5308698700001</v>
      </c>
      <c r="AK14" s="171">
        <v>1173.684557947</v>
      </c>
      <c r="AL14" s="171">
        <v>1067.0258299340001</v>
      </c>
      <c r="AM14" s="171">
        <v>1038.410780251</v>
      </c>
      <c r="AN14" s="130" t="s">
        <v>246</v>
      </c>
      <c r="AO14" s="178">
        <f>(AM14-I14)/I14</f>
        <v>-0.71387945385636331</v>
      </c>
    </row>
    <row r="15" spans="1:41">
      <c r="B15" s="3" t="s">
        <v>284</v>
      </c>
      <c r="C15" s="171"/>
      <c r="D15" s="171"/>
      <c r="E15" s="171"/>
      <c r="F15" s="171"/>
      <c r="G15" s="171"/>
      <c r="H15" s="171"/>
      <c r="I15" s="171">
        <v>3486.1160103480001</v>
      </c>
      <c r="J15" s="171">
        <v>3450.8143229349998</v>
      </c>
      <c r="K15" s="171">
        <v>3253.2430378590002</v>
      </c>
      <c r="L15" s="171">
        <v>3163.864427084</v>
      </c>
      <c r="M15" s="171">
        <v>2930.2418597669998</v>
      </c>
      <c r="N15" s="171">
        <v>2732.6310051840001</v>
      </c>
      <c r="O15" s="171">
        <v>2643.252518064</v>
      </c>
      <c r="P15" s="171">
        <v>2571.8995484100001</v>
      </c>
      <c r="Q15" s="171">
        <v>2536.5582914910001</v>
      </c>
      <c r="R15" s="171">
        <v>2393.0635588119999</v>
      </c>
      <c r="S15" s="171">
        <v>2267.5945909090001</v>
      </c>
      <c r="T15" s="171">
        <v>2143.1076760330002</v>
      </c>
      <c r="U15" s="171">
        <v>1854.5051476839999</v>
      </c>
      <c r="V15" s="171">
        <v>1801.1382496440001</v>
      </c>
      <c r="W15" s="171">
        <v>1911.644158609</v>
      </c>
      <c r="X15" s="171">
        <v>1887.577254263</v>
      </c>
      <c r="Y15" s="171">
        <v>1945.7926111009999</v>
      </c>
      <c r="Z15" s="171">
        <v>2191.8395543729998</v>
      </c>
      <c r="AA15" s="171">
        <v>2145.948978201</v>
      </c>
      <c r="AB15" s="171">
        <v>2401.9774956289998</v>
      </c>
      <c r="AC15" s="171">
        <v>2478.9514904869998</v>
      </c>
      <c r="AD15" s="171">
        <v>2411.6351353569999</v>
      </c>
      <c r="AE15" s="171">
        <v>2115.6568755019998</v>
      </c>
      <c r="AF15" s="171">
        <v>2106.0402533400002</v>
      </c>
      <c r="AG15" s="171">
        <v>1773.9531802900001</v>
      </c>
      <c r="AH15" s="171">
        <v>1677.3720338820001</v>
      </c>
      <c r="AI15" s="171">
        <v>1652.4327447820001</v>
      </c>
      <c r="AJ15" s="171">
        <v>1813.6913416489999</v>
      </c>
      <c r="AK15" s="171">
        <v>2367.2258107990001</v>
      </c>
      <c r="AL15" s="171">
        <v>1570.3534626539999</v>
      </c>
      <c r="AM15" s="171">
        <v>1232.3016762259999</v>
      </c>
      <c r="AN15" s="130" t="s">
        <v>284</v>
      </c>
      <c r="AO15" s="178">
        <f t="shared" ref="AO15:AO16" si="2">(AM15-I15)/I15</f>
        <v>-0.64651156973316393</v>
      </c>
    </row>
    <row r="16" spans="1:41">
      <c r="B16" s="3" t="s">
        <v>242</v>
      </c>
      <c r="C16" s="171"/>
      <c r="D16" s="171"/>
      <c r="E16" s="171"/>
      <c r="F16" s="171"/>
      <c r="G16" s="171"/>
      <c r="H16" s="171"/>
      <c r="I16" s="171">
        <v>3287.8413847100001</v>
      </c>
      <c r="J16" s="171"/>
      <c r="K16" s="171">
        <v>2804.4414880680001</v>
      </c>
      <c r="L16" s="171"/>
      <c r="M16" s="171">
        <v>1455.1529660419999</v>
      </c>
      <c r="N16" s="171"/>
      <c r="O16" s="171">
        <v>2096.1825397090001</v>
      </c>
      <c r="P16" s="171"/>
      <c r="Q16" s="171"/>
      <c r="R16" s="171">
        <v>2089.5838538550001</v>
      </c>
      <c r="S16" s="171">
        <v>1979.6057562840001</v>
      </c>
      <c r="T16" s="171">
        <v>1719.448643357</v>
      </c>
      <c r="U16" s="171">
        <v>2019.369058711</v>
      </c>
      <c r="V16" s="171">
        <v>1761.3381615650001</v>
      </c>
      <c r="W16" s="171">
        <v>1785.011738532</v>
      </c>
      <c r="X16" s="171">
        <v>1701.6445774870001</v>
      </c>
      <c r="Y16" s="171">
        <v>2015.7517810310001</v>
      </c>
      <c r="Z16" s="171">
        <v>2210.4479636149999</v>
      </c>
      <c r="AA16" s="171">
        <v>2235.5201484590002</v>
      </c>
      <c r="AB16" s="171">
        <v>2240.4049868249999</v>
      </c>
      <c r="AC16" s="171">
        <v>2725.7456093199999</v>
      </c>
      <c r="AD16" s="171">
        <v>2514.0396449559998</v>
      </c>
      <c r="AE16" s="171">
        <v>2738.8244713250001</v>
      </c>
      <c r="AF16" s="171">
        <v>2643.5464570929998</v>
      </c>
      <c r="AG16" s="171">
        <v>2472.484315999</v>
      </c>
      <c r="AH16" s="171">
        <v>2554.0553064790001</v>
      </c>
      <c r="AI16" s="171">
        <v>2392.1023940489999</v>
      </c>
      <c r="AJ16" s="171">
        <v>2100.070976213</v>
      </c>
      <c r="AK16" s="171">
        <v>1878.516298085</v>
      </c>
      <c r="AL16" s="171">
        <v>2459.4068845400002</v>
      </c>
      <c r="AM16" s="171">
        <v>1409.4093945980001</v>
      </c>
      <c r="AN16" s="130" t="s">
        <v>242</v>
      </c>
      <c r="AO16" s="178">
        <f t="shared" si="2"/>
        <v>-0.57132682824894998</v>
      </c>
    </row>
    <row r="17" spans="2:41">
      <c r="B17" s="3" t="s">
        <v>244</v>
      </c>
      <c r="C17" s="171"/>
      <c r="D17" s="171"/>
      <c r="E17" s="171"/>
      <c r="F17" s="171"/>
      <c r="G17" s="171"/>
      <c r="H17" s="171"/>
      <c r="I17" s="171"/>
      <c r="J17" s="171">
        <v>3450.8143229349998</v>
      </c>
      <c r="K17" s="171"/>
      <c r="L17" s="171">
        <v>3163.864427084</v>
      </c>
      <c r="M17" s="171"/>
      <c r="N17" s="171"/>
      <c r="O17" s="171">
        <v>2643.252518064</v>
      </c>
      <c r="P17" s="171">
        <v>2571.8995484100001</v>
      </c>
      <c r="Q17" s="171">
        <v>2536.5582914910001</v>
      </c>
      <c r="R17" s="171">
        <v>2393.0635588119999</v>
      </c>
      <c r="S17" s="171">
        <v>1813.3038621200001</v>
      </c>
      <c r="T17" s="171">
        <v>2160.1904626679998</v>
      </c>
      <c r="U17" s="171">
        <v>1854.5051476839999</v>
      </c>
      <c r="V17" s="171">
        <v>1796.317781536</v>
      </c>
      <c r="W17" s="171">
        <v>1979.6057562840001</v>
      </c>
      <c r="X17" s="171">
        <v>1862.342850815</v>
      </c>
      <c r="Y17" s="171">
        <v>1980.042696623</v>
      </c>
      <c r="Z17" s="171">
        <v>1806.024104888</v>
      </c>
      <c r="AA17" s="171">
        <v>2717.7570267410001</v>
      </c>
      <c r="AB17" s="171">
        <v>2399.729369228</v>
      </c>
      <c r="AC17" s="171">
        <v>2506.7639306450001</v>
      </c>
      <c r="AD17" s="171">
        <v>2247.4989104340002</v>
      </c>
      <c r="AE17" s="171">
        <v>2039.403080712</v>
      </c>
      <c r="AF17" s="171">
        <v>1922.102042061</v>
      </c>
      <c r="AG17" s="171">
        <v>1816.1147924659999</v>
      </c>
      <c r="AH17" s="171">
        <v>1811.364917226</v>
      </c>
      <c r="AI17" s="171">
        <v>1792.2673084329999</v>
      </c>
      <c r="AJ17" s="171">
        <v>2041.6203563270001</v>
      </c>
      <c r="AK17" s="171">
        <v>1971.8521491700001</v>
      </c>
      <c r="AL17" s="171">
        <v>1785.9659268949999</v>
      </c>
      <c r="AM17" s="171">
        <v>1549.679986057</v>
      </c>
      <c r="AN17" s="130" t="s">
        <v>244</v>
      </c>
      <c r="AO17" s="178">
        <f>(AM17-J17)/J17</f>
        <v>-0.55092339342704477</v>
      </c>
    </row>
    <row r="18" spans="2:41">
      <c r="B18" s="3" t="s">
        <v>243</v>
      </c>
      <c r="C18" s="171"/>
      <c r="D18" s="171"/>
      <c r="E18" s="171"/>
      <c r="F18" s="171"/>
      <c r="G18" s="171"/>
      <c r="H18" s="171"/>
      <c r="I18" s="171"/>
      <c r="J18" s="171"/>
      <c r="K18" s="171"/>
      <c r="L18" s="171"/>
      <c r="M18" s="171"/>
      <c r="N18" s="171"/>
      <c r="O18" s="171">
        <v>2749.4524392829999</v>
      </c>
      <c r="P18" s="171">
        <v>2749.4524392829999</v>
      </c>
      <c r="Q18" s="171">
        <v>2639.4743417119998</v>
      </c>
      <c r="R18" s="171">
        <v>2419.5181465689998</v>
      </c>
      <c r="S18" s="171">
        <v>2309.5400489980002</v>
      </c>
      <c r="T18" s="171">
        <v>2199.5619514260002</v>
      </c>
      <c r="U18" s="171">
        <v>2144.5729026409999</v>
      </c>
      <c r="V18" s="171">
        <v>1746.3864036110001</v>
      </c>
      <c r="W18" s="171">
        <v>1825.408567749</v>
      </c>
      <c r="X18" s="171">
        <v>1697.740036338</v>
      </c>
      <c r="Y18" s="171">
        <v>1630.6625233120001</v>
      </c>
      <c r="Z18" s="171">
        <v>1535.059004839</v>
      </c>
      <c r="AA18" s="171">
        <v>1579.8212677439999</v>
      </c>
      <c r="AB18" s="171">
        <v>1608.070502734</v>
      </c>
      <c r="AC18" s="171">
        <v>1499.928724372</v>
      </c>
      <c r="AD18" s="171">
        <v>1459.208093662</v>
      </c>
      <c r="AE18" s="171">
        <v>1427.360815214</v>
      </c>
      <c r="AF18" s="171">
        <v>1356.025255775</v>
      </c>
      <c r="AG18" s="171">
        <v>1376.7629254020001</v>
      </c>
      <c r="AH18" s="171">
        <v>1336.6356156459999</v>
      </c>
      <c r="AI18" s="171">
        <v>1331.8890376280001</v>
      </c>
      <c r="AJ18" s="171">
        <v>1261.9631018099999</v>
      </c>
      <c r="AK18" s="171">
        <v>1307.569521738</v>
      </c>
      <c r="AL18" s="171">
        <v>1237.029399969</v>
      </c>
      <c r="AM18" s="171">
        <v>1264.159902718</v>
      </c>
      <c r="AN18" s="130" t="s">
        <v>243</v>
      </c>
      <c r="AO18" s="178">
        <f>(AM18-O18)/O18</f>
        <v>-0.54021394054458838</v>
      </c>
    </row>
    <row r="19" spans="2:41">
      <c r="B19" s="3" t="s">
        <v>249</v>
      </c>
      <c r="C19" s="171"/>
      <c r="D19" s="171"/>
      <c r="E19" s="171"/>
      <c r="F19" s="171"/>
      <c r="G19" s="171"/>
      <c r="H19" s="171"/>
      <c r="I19" s="171"/>
      <c r="J19" s="171"/>
      <c r="K19" s="171"/>
      <c r="L19" s="171"/>
      <c r="M19" s="171"/>
      <c r="N19" s="171"/>
      <c r="O19" s="171"/>
      <c r="P19" s="171"/>
      <c r="Q19" s="171">
        <v>1745.307463758</v>
      </c>
      <c r="R19" s="171"/>
      <c r="S19" s="171">
        <v>1775.491903696</v>
      </c>
      <c r="T19" s="171"/>
      <c r="U19" s="171"/>
      <c r="V19" s="171"/>
      <c r="W19" s="171"/>
      <c r="X19" s="171"/>
      <c r="Y19" s="171"/>
      <c r="Z19" s="171"/>
      <c r="AA19" s="171"/>
      <c r="AB19" s="171">
        <v>1506.118942005</v>
      </c>
      <c r="AC19" s="171">
        <v>2445.8275697089998</v>
      </c>
      <c r="AD19" s="171">
        <v>2264.3848702929999</v>
      </c>
      <c r="AE19" s="171">
        <v>1792.318430072</v>
      </c>
      <c r="AF19" s="171">
        <v>1976.491349081</v>
      </c>
      <c r="AG19" s="171">
        <v>1908.659553427</v>
      </c>
      <c r="AH19" s="171">
        <v>1965.9434621309999</v>
      </c>
      <c r="AI19" s="171">
        <v>1982.1632133529999</v>
      </c>
      <c r="AJ19" s="171">
        <v>1789.0253075989999</v>
      </c>
      <c r="AK19" s="171">
        <v>1897.2111267539999</v>
      </c>
      <c r="AL19" s="171">
        <v>1702.852310711</v>
      </c>
      <c r="AM19" s="171">
        <v>1347.2188755059999</v>
      </c>
      <c r="AN19" s="130" t="s">
        <v>249</v>
      </c>
      <c r="AO19" s="178">
        <f>(AM19-Q19)/Q19</f>
        <v>-0.22809080721790698</v>
      </c>
    </row>
    <row r="20" spans="2:41">
      <c r="B20" s="3" t="s">
        <v>241</v>
      </c>
      <c r="C20" s="171"/>
      <c r="D20" s="171"/>
      <c r="E20" s="171"/>
      <c r="F20" s="171"/>
      <c r="G20" s="171"/>
      <c r="H20" s="171"/>
      <c r="I20" s="171"/>
      <c r="J20" s="171"/>
      <c r="K20" s="171"/>
      <c r="L20" s="171"/>
      <c r="M20" s="171"/>
      <c r="N20" s="171"/>
      <c r="O20" s="171"/>
      <c r="P20" s="171"/>
      <c r="Q20" s="171"/>
      <c r="R20" s="171"/>
      <c r="S20" s="171"/>
      <c r="T20" s="171">
        <v>3356.2632475730002</v>
      </c>
      <c r="U20" s="171">
        <v>2795.6942814670001</v>
      </c>
      <c r="V20" s="171">
        <v>3320.8211076789999</v>
      </c>
      <c r="W20" s="171"/>
      <c r="X20" s="171">
        <v>3189.364829568</v>
      </c>
      <c r="Y20" s="171">
        <v>2508.546956273</v>
      </c>
      <c r="Z20" s="171">
        <v>2569.1291932909999</v>
      </c>
      <c r="AA20" s="171">
        <v>2593.0290837970001</v>
      </c>
      <c r="AB20" s="171">
        <v>2787.7642077619998</v>
      </c>
      <c r="AC20" s="171">
        <v>2639.4743417119998</v>
      </c>
      <c r="AD20" s="171">
        <v>2613.8299767130002</v>
      </c>
      <c r="AE20" s="171">
        <v>2654.2546332920001</v>
      </c>
      <c r="AF20" s="171">
        <v>2647.2618642980001</v>
      </c>
      <c r="AG20" s="171">
        <v>2248.5903048380001</v>
      </c>
      <c r="AH20" s="171">
        <v>1951.023827256</v>
      </c>
      <c r="AI20" s="171">
        <v>2045.1769856789999</v>
      </c>
      <c r="AJ20" s="171">
        <v>1755.540892816</v>
      </c>
      <c r="AK20" s="171">
        <v>1781.9152640350001</v>
      </c>
      <c r="AL20" s="171">
        <v>1576.756157881</v>
      </c>
      <c r="AM20" s="171">
        <v>1448.703080063</v>
      </c>
      <c r="AN20" s="130" t="s">
        <v>241</v>
      </c>
      <c r="AO20" s="178">
        <f>(AM20-T20)/T20</f>
        <v>-0.56835832793789509</v>
      </c>
    </row>
    <row r="21" spans="2:41">
      <c r="B21" s="3" t="s">
        <v>247</v>
      </c>
      <c r="C21" s="171"/>
      <c r="D21" s="171"/>
      <c r="E21" s="171"/>
      <c r="F21" s="171"/>
      <c r="G21" s="171"/>
      <c r="H21" s="171"/>
      <c r="I21" s="171"/>
      <c r="J21" s="171"/>
      <c r="K21" s="171"/>
      <c r="L21" s="171"/>
      <c r="M21" s="171"/>
      <c r="N21" s="171"/>
      <c r="O21" s="171"/>
      <c r="P21" s="171"/>
      <c r="Q21" s="171"/>
      <c r="R21" s="171"/>
      <c r="S21" s="171">
        <v>2367.3225311370002</v>
      </c>
      <c r="T21" s="171"/>
      <c r="U21" s="171"/>
      <c r="V21" s="171"/>
      <c r="W21" s="171"/>
      <c r="X21" s="171">
        <v>2172.2016842039998</v>
      </c>
      <c r="Y21" s="171"/>
      <c r="Z21" s="171"/>
      <c r="AA21" s="171"/>
      <c r="AB21" s="171"/>
      <c r="AC21" s="171">
        <v>2778.1352910629998</v>
      </c>
      <c r="AD21" s="171">
        <v>2361.4149974030001</v>
      </c>
      <c r="AE21" s="171">
        <v>3508.948109465</v>
      </c>
      <c r="AF21" s="171">
        <v>3126.2456015789999</v>
      </c>
      <c r="AG21" s="171">
        <v>2954.2049162329999</v>
      </c>
      <c r="AH21" s="171">
        <v>2350.729861668</v>
      </c>
      <c r="AI21" s="171">
        <v>2778.4915121180002</v>
      </c>
      <c r="AJ21" s="171">
        <v>2500.4329423700001</v>
      </c>
      <c r="AK21" s="171">
        <v>2642.0957212630001</v>
      </c>
      <c r="AL21" s="171">
        <v>2289.6672628749998</v>
      </c>
      <c r="AM21" s="171">
        <v>3188.9184186470002</v>
      </c>
      <c r="AN21" s="130" t="s">
        <v>247</v>
      </c>
      <c r="AO21" s="178">
        <f>(AM21-S21)/S21</f>
        <v>0.34705701344184653</v>
      </c>
    </row>
    <row r="22" spans="2:41">
      <c r="B22" s="3" t="s">
        <v>285</v>
      </c>
      <c r="C22" s="171"/>
      <c r="D22" s="171"/>
      <c r="E22" s="171"/>
      <c r="F22" s="171"/>
      <c r="G22" s="171"/>
      <c r="H22" s="171"/>
      <c r="I22" s="171"/>
      <c r="J22" s="171"/>
      <c r="K22" s="171"/>
      <c r="L22" s="171"/>
      <c r="M22" s="171"/>
      <c r="N22" s="171"/>
      <c r="O22" s="171"/>
      <c r="P22" s="171"/>
      <c r="Q22" s="171"/>
      <c r="R22" s="171"/>
      <c r="S22" s="171"/>
      <c r="T22" s="171"/>
      <c r="U22" s="171"/>
      <c r="V22" s="171"/>
      <c r="W22" s="171"/>
      <c r="X22" s="171"/>
      <c r="Y22" s="171"/>
      <c r="Z22" s="171">
        <v>1664.154522673</v>
      </c>
      <c r="AA22" s="171">
        <v>1386.3282224869999</v>
      </c>
      <c r="AB22" s="171">
        <v>2284.305131784</v>
      </c>
      <c r="AC22" s="171">
        <v>2839.0310560040002</v>
      </c>
      <c r="AD22" s="171">
        <v>2591.5958984650001</v>
      </c>
      <c r="AE22" s="171">
        <v>2248.2352707780001</v>
      </c>
      <c r="AF22" s="171">
        <v>2518.6114079459999</v>
      </c>
      <c r="AG22" s="171">
        <v>2563.2896086310002</v>
      </c>
      <c r="AH22" s="171">
        <v>2195.048273461</v>
      </c>
      <c r="AI22" s="171">
        <v>2055.7378447659999</v>
      </c>
      <c r="AJ22" s="171">
        <v>1973.1173255000001</v>
      </c>
      <c r="AK22" s="171">
        <v>1528.6898599000001</v>
      </c>
      <c r="AL22" s="171">
        <v>1789.9503089990001</v>
      </c>
      <c r="AM22" s="171">
        <v>1533.7747013830001</v>
      </c>
      <c r="AN22" s="130" t="s">
        <v>285</v>
      </c>
      <c r="AO22" s="178">
        <f>(AM22-Z22)/Z22</f>
        <v>-7.8345982607781556E-2</v>
      </c>
    </row>
    <row r="23" spans="2:41" ht="15">
      <c r="C23" s="10"/>
      <c r="D23" s="8"/>
      <c r="E23" s="149"/>
      <c r="G23" s="10"/>
      <c r="H23" s="8"/>
      <c r="K23" s="10"/>
      <c r="L23" s="8"/>
    </row>
    <row r="24" spans="2:41" ht="15">
      <c r="C24" s="10"/>
      <c r="D24" s="8"/>
      <c r="E24" s="149"/>
      <c r="G24" s="10"/>
      <c r="H24" s="8"/>
      <c r="K24" s="10"/>
      <c r="L24" s="8"/>
    </row>
    <row r="25" spans="2:41" ht="15">
      <c r="C25" s="10"/>
      <c r="D25" s="8"/>
      <c r="E25" s="149"/>
      <c r="G25" s="10"/>
      <c r="H25" s="8"/>
      <c r="K25" s="10"/>
      <c r="L25" s="8"/>
    </row>
    <row r="26" spans="2:41" ht="15">
      <c r="C26" s="10"/>
      <c r="D26" s="8"/>
      <c r="E26" s="149"/>
      <c r="G26" s="10"/>
      <c r="H26" s="8"/>
      <c r="K26" s="10"/>
      <c r="L26" s="8"/>
    </row>
    <row r="27" spans="2:41" ht="15">
      <c r="C27" s="10"/>
      <c r="D27" s="8"/>
      <c r="E27" s="149"/>
      <c r="G27" s="10"/>
      <c r="H27" s="8"/>
      <c r="K27" s="10"/>
      <c r="L27" s="8"/>
    </row>
    <row r="28" spans="2:41" ht="15">
      <c r="C28" s="10"/>
      <c r="D28" s="8"/>
      <c r="G28" s="10"/>
      <c r="H28" s="8"/>
      <c r="K28" s="10"/>
      <c r="L28" s="8"/>
    </row>
    <row r="29" spans="2:41" ht="15">
      <c r="C29" s="10"/>
      <c r="D29" s="8"/>
      <c r="G29" s="10"/>
      <c r="H29" s="8"/>
      <c r="K29" s="10"/>
      <c r="L29" s="8"/>
    </row>
    <row r="30" spans="2:41" ht="15">
      <c r="C30" s="10"/>
      <c r="D30" s="8"/>
      <c r="G30" s="10"/>
      <c r="H30" s="8"/>
      <c r="K30" s="10"/>
      <c r="L30" s="8"/>
    </row>
    <row r="31" spans="2:41" ht="15">
      <c r="C31" s="10"/>
      <c r="D31" s="8"/>
      <c r="G31" s="10"/>
      <c r="H31" s="8"/>
      <c r="K31" s="10"/>
      <c r="L31" s="8"/>
    </row>
    <row r="32" spans="2:41" ht="15">
      <c r="C32" s="10"/>
      <c r="D32" s="8"/>
      <c r="G32" s="10"/>
      <c r="H32" s="8"/>
      <c r="K32" s="10"/>
      <c r="L32" s="8"/>
    </row>
    <row r="33" spans="3:12" ht="15">
      <c r="C33" s="10"/>
      <c r="D33" s="8"/>
      <c r="G33" s="10"/>
      <c r="H33" s="8"/>
      <c r="K33" s="10"/>
      <c r="L33" s="8"/>
    </row>
    <row r="34" spans="3:12" ht="15">
      <c r="C34" s="10"/>
      <c r="D34" s="8"/>
      <c r="G34" s="10"/>
      <c r="H34" s="8"/>
      <c r="K34" s="10"/>
      <c r="L34" s="8"/>
    </row>
    <row r="35" spans="3:12" ht="15">
      <c r="C35" s="10"/>
      <c r="D35" s="8"/>
      <c r="G35" s="10"/>
      <c r="H35" s="8"/>
      <c r="K35" s="10"/>
      <c r="L35" s="8"/>
    </row>
    <row r="36" spans="3:12" ht="15">
      <c r="C36" s="10"/>
      <c r="D36" s="8"/>
      <c r="G36" s="10"/>
      <c r="H36" s="8"/>
      <c r="K36" s="10"/>
      <c r="L36" s="8"/>
    </row>
    <row r="37" spans="3:12" ht="15">
      <c r="C37" s="10"/>
      <c r="D37" s="8"/>
      <c r="G37" s="10"/>
      <c r="H37" s="8"/>
      <c r="K37" s="10"/>
      <c r="L37" s="8"/>
    </row>
    <row r="38" spans="3:12" ht="15">
      <c r="C38" s="10"/>
      <c r="D38" s="8"/>
      <c r="G38" s="10"/>
      <c r="H38" s="8"/>
      <c r="K38" s="10"/>
      <c r="L38" s="8"/>
    </row>
    <row r="39" spans="3:12" ht="15">
      <c r="C39" s="10"/>
      <c r="D39" s="8"/>
      <c r="G39" s="10"/>
      <c r="H39" s="8"/>
      <c r="K39" s="10"/>
      <c r="L39" s="8"/>
    </row>
    <row r="40" spans="3:12" ht="15">
      <c r="C40" s="10"/>
      <c r="D40" s="8"/>
      <c r="G40" s="10"/>
      <c r="H40" s="8"/>
      <c r="K40" s="10"/>
      <c r="L40" s="8"/>
    </row>
    <row r="41" spans="3:12" ht="15">
      <c r="C41" s="10"/>
      <c r="D41" s="8"/>
      <c r="G41" s="10"/>
      <c r="H41" s="8"/>
      <c r="K41" s="10"/>
      <c r="L41" s="8"/>
    </row>
    <row r="42" spans="3:12" ht="15">
      <c r="C42" s="10"/>
      <c r="D42" s="8"/>
      <c r="G42" s="10"/>
      <c r="H42" s="8"/>
      <c r="K42" s="10"/>
      <c r="L42" s="8"/>
    </row>
    <row r="43" spans="3:12" ht="15">
      <c r="C43" s="10"/>
      <c r="D43" s="8"/>
      <c r="G43" s="10"/>
      <c r="H43" s="8"/>
      <c r="K43" s="10"/>
      <c r="L43" s="8"/>
    </row>
    <row r="44" spans="3:12" ht="15">
      <c r="C44" s="10"/>
      <c r="D44" s="8"/>
      <c r="G44" s="10"/>
      <c r="H44" s="8"/>
      <c r="K44" s="10"/>
      <c r="L44" s="8"/>
    </row>
    <row r="45" spans="3:12" ht="15">
      <c r="C45" s="10"/>
      <c r="D45" s="8"/>
      <c r="G45" s="10"/>
      <c r="H45" s="8"/>
      <c r="K45" s="10"/>
      <c r="L45" s="8"/>
    </row>
    <row r="46" spans="3:12" ht="15">
      <c r="C46" s="10"/>
      <c r="D46" s="8"/>
      <c r="G46" s="10"/>
      <c r="H46" s="8"/>
      <c r="K46" s="10"/>
      <c r="L46" s="8"/>
    </row>
    <row r="47" spans="3:12" ht="15">
      <c r="C47" s="10"/>
      <c r="D47" s="8"/>
      <c r="G47" s="10"/>
      <c r="H47" s="8"/>
      <c r="K47" s="10"/>
      <c r="L47" s="8"/>
    </row>
    <row r="48" spans="3:12" ht="15">
      <c r="C48" s="10"/>
      <c r="D48" s="8"/>
      <c r="G48" s="10"/>
      <c r="H48" s="8"/>
      <c r="K48" s="10"/>
      <c r="L48" s="8"/>
    </row>
    <row r="49" spans="3:12" ht="15">
      <c r="C49" s="10"/>
      <c r="D49" s="8"/>
      <c r="G49" s="10"/>
      <c r="H49" s="8"/>
      <c r="K49" s="10"/>
      <c r="L49" s="8"/>
    </row>
    <row r="50" spans="3:12" ht="15">
      <c r="C50" s="10"/>
      <c r="D50" s="8"/>
      <c r="G50" s="10"/>
      <c r="H50" s="8"/>
      <c r="K50" s="10"/>
      <c r="L50" s="8"/>
    </row>
    <row r="51" spans="3:12" ht="15">
      <c r="C51" s="10"/>
      <c r="D51" s="8"/>
      <c r="G51" s="10"/>
      <c r="H51" s="8"/>
      <c r="K51" s="10"/>
      <c r="L51" s="8"/>
    </row>
    <row r="52" spans="3:12" ht="15">
      <c r="C52" s="10"/>
      <c r="D52" s="8"/>
      <c r="G52" s="10"/>
      <c r="H52" s="8"/>
      <c r="K52" s="10"/>
      <c r="L52" s="8"/>
    </row>
    <row r="53" spans="3:12" ht="15">
      <c r="C53" s="10"/>
      <c r="D53" s="8"/>
      <c r="G53" s="10"/>
      <c r="H53" s="8"/>
      <c r="K53" s="10"/>
      <c r="L53" s="8"/>
    </row>
    <row r="54" spans="3:12" ht="15">
      <c r="C54" s="10"/>
      <c r="D54" s="8"/>
      <c r="G54" s="10"/>
      <c r="H54" s="8"/>
      <c r="K54" s="10"/>
      <c r="L54" s="8"/>
    </row>
    <row r="55" spans="3:12" ht="15">
      <c r="C55" s="10"/>
      <c r="D55" s="8"/>
      <c r="G55" s="10"/>
      <c r="H55" s="8"/>
      <c r="K55" s="10"/>
      <c r="L55" s="8"/>
    </row>
    <row r="56" spans="3:12" ht="15">
      <c r="C56" s="10"/>
      <c r="D56" s="8"/>
      <c r="G56" s="10"/>
      <c r="H56" s="8"/>
      <c r="K56" s="10"/>
      <c r="L56" s="8"/>
    </row>
    <row r="57" spans="3:12" ht="15">
      <c r="C57" s="10"/>
      <c r="D57" s="8"/>
      <c r="G57" s="10"/>
      <c r="H57" s="8"/>
      <c r="K57" s="10"/>
      <c r="L57" s="8"/>
    </row>
    <row r="58" spans="3:12" ht="15">
      <c r="C58" s="10"/>
      <c r="D58" s="8"/>
      <c r="G58" s="10"/>
      <c r="H58" s="8"/>
      <c r="K58" s="10"/>
      <c r="L58" s="8"/>
    </row>
    <row r="59" spans="3:12" ht="15">
      <c r="C59" s="10"/>
      <c r="D59" s="8"/>
      <c r="G59" s="10"/>
      <c r="H59" s="8"/>
      <c r="K59" s="10"/>
      <c r="L59" s="8"/>
    </row>
    <row r="60" spans="3:12" ht="15">
      <c r="C60" s="10"/>
      <c r="D60" s="8"/>
      <c r="G60" s="10"/>
      <c r="H60" s="8"/>
      <c r="K60" s="10"/>
      <c r="L60" s="8"/>
    </row>
    <row r="61" spans="3:12" ht="15">
      <c r="C61" s="10"/>
      <c r="D61" s="8"/>
      <c r="G61" s="10"/>
      <c r="H61" s="8"/>
      <c r="K61" s="10"/>
      <c r="L61" s="8"/>
    </row>
    <row r="62" spans="3:12" ht="15">
      <c r="C62" s="10"/>
      <c r="D62" s="8"/>
      <c r="G62" s="10"/>
      <c r="H62" s="8"/>
      <c r="K62" s="10"/>
      <c r="L62" s="8"/>
    </row>
    <row r="63" spans="3:12" ht="15">
      <c r="C63" s="10"/>
      <c r="D63" s="8"/>
      <c r="G63" s="10"/>
      <c r="H63" s="8"/>
      <c r="K63" s="10"/>
      <c r="L63" s="8"/>
    </row>
    <row r="64" spans="3:12" ht="15">
      <c r="C64" s="10"/>
      <c r="D64" s="8"/>
      <c r="G64" s="10"/>
      <c r="H64" s="8"/>
      <c r="K64" s="10"/>
      <c r="L64" s="8"/>
    </row>
    <row r="65" spans="3:12" ht="15">
      <c r="C65" s="10"/>
      <c r="D65" s="8"/>
      <c r="G65" s="10"/>
      <c r="H65" s="8"/>
      <c r="K65" s="10"/>
      <c r="L65" s="8"/>
    </row>
    <row r="66" spans="3:12" ht="15">
      <c r="C66" s="10"/>
      <c r="D66" s="8"/>
      <c r="G66" s="10"/>
      <c r="H66" s="8"/>
      <c r="K66" s="10"/>
      <c r="L66" s="8"/>
    </row>
    <row r="67" spans="3:12" ht="15">
      <c r="C67" s="10"/>
      <c r="D67" s="8"/>
      <c r="G67" s="10"/>
      <c r="H67" s="8"/>
      <c r="K67" s="10"/>
      <c r="L67" s="8"/>
    </row>
    <row r="68" spans="3:12" ht="15">
      <c r="C68" s="10"/>
      <c r="D68" s="8"/>
      <c r="G68" s="10"/>
      <c r="H68" s="8"/>
      <c r="K68" s="10"/>
      <c r="L68" s="8"/>
    </row>
    <row r="69" spans="3:12" ht="15">
      <c r="C69" s="10"/>
      <c r="D69" s="8"/>
      <c r="G69" s="10"/>
      <c r="H69" s="8"/>
      <c r="K69" s="10"/>
      <c r="L69" s="8"/>
    </row>
    <row r="70" spans="3:12" ht="15">
      <c r="C70" s="10"/>
      <c r="D70" s="8"/>
      <c r="G70" s="10"/>
      <c r="H70" s="8"/>
      <c r="K70" s="10"/>
      <c r="L70" s="8"/>
    </row>
    <row r="71" spans="3:12" ht="15">
      <c r="C71" s="10"/>
      <c r="D71" s="8"/>
      <c r="G71" s="10"/>
      <c r="H71" s="8"/>
      <c r="K71" s="10"/>
      <c r="L71" s="8"/>
    </row>
    <row r="72" spans="3:12" ht="15">
      <c r="C72" s="10"/>
      <c r="D72" s="8"/>
      <c r="G72" s="10"/>
      <c r="H72" s="8"/>
      <c r="K72" s="10"/>
      <c r="L72" s="8"/>
    </row>
    <row r="73" spans="3:12" ht="15">
      <c r="C73" s="10"/>
      <c r="D73" s="8"/>
      <c r="G73" s="10"/>
      <c r="H73" s="8"/>
      <c r="K73" s="10"/>
      <c r="L73" s="8"/>
    </row>
    <row r="74" spans="3:12" ht="15">
      <c r="C74" s="10"/>
      <c r="D74" s="8"/>
      <c r="G74" s="10"/>
      <c r="H74" s="8"/>
      <c r="K74" s="10"/>
      <c r="L74" s="8"/>
    </row>
    <row r="75" spans="3:12" ht="15">
      <c r="C75" s="10"/>
      <c r="D75" s="8"/>
      <c r="G75" s="10"/>
      <c r="H75" s="8"/>
      <c r="K75" s="10"/>
      <c r="L75" s="8"/>
    </row>
    <row r="76" spans="3:12" ht="15">
      <c r="C76" s="10"/>
      <c r="D76" s="8"/>
      <c r="G76" s="10"/>
      <c r="H76" s="8"/>
      <c r="K76" s="10"/>
      <c r="L76" s="8"/>
    </row>
    <row r="77" spans="3:12" ht="15">
      <c r="C77" s="10"/>
      <c r="D77" s="8"/>
      <c r="G77" s="10"/>
      <c r="H77" s="8"/>
      <c r="K77" s="10"/>
      <c r="L77" s="8"/>
    </row>
    <row r="78" spans="3:12" ht="15">
      <c r="C78" s="10"/>
      <c r="D78" s="8"/>
      <c r="G78" s="10"/>
      <c r="H78" s="8"/>
      <c r="K78" s="10"/>
      <c r="L78" s="8"/>
    </row>
    <row r="79" spans="3:12" ht="15">
      <c r="C79" s="10"/>
      <c r="D79" s="8"/>
      <c r="G79" s="10"/>
      <c r="H79" s="8"/>
      <c r="K79" s="10"/>
      <c r="L79" s="8"/>
    </row>
    <row r="80" spans="3:12" ht="15">
      <c r="C80" s="10"/>
      <c r="D80" s="8"/>
      <c r="G80" s="10"/>
      <c r="H80" s="8"/>
      <c r="K80" s="10"/>
      <c r="L80" s="8"/>
    </row>
    <row r="81" spans="3:12" ht="15">
      <c r="C81" s="10"/>
      <c r="D81" s="8"/>
      <c r="G81" s="10"/>
      <c r="H81" s="8"/>
      <c r="K81" s="10"/>
      <c r="L81" s="8"/>
    </row>
    <row r="82" spans="3:12" ht="15">
      <c r="C82" s="10"/>
      <c r="D82" s="8"/>
      <c r="G82" s="10"/>
      <c r="H82" s="8"/>
      <c r="K82" s="10"/>
      <c r="L82" s="8"/>
    </row>
    <row r="83" spans="3:12" ht="15">
      <c r="C83" s="10"/>
      <c r="D83" s="8"/>
      <c r="G83" s="10"/>
      <c r="H83" s="8"/>
      <c r="K83" s="10"/>
      <c r="L83" s="8"/>
    </row>
    <row r="84" spans="3:12" ht="15">
      <c r="C84" s="10"/>
      <c r="D84" s="8"/>
      <c r="G84" s="10"/>
      <c r="H84" s="8"/>
      <c r="K84" s="10"/>
      <c r="L84" s="8"/>
    </row>
    <row r="85" spans="3:12" ht="15">
      <c r="C85" s="10"/>
      <c r="D85" s="8"/>
      <c r="G85" s="10"/>
      <c r="H85" s="8"/>
      <c r="K85" s="10"/>
      <c r="L85" s="8"/>
    </row>
    <row r="86" spans="3:12" ht="15">
      <c r="C86" s="10"/>
      <c r="D86" s="8"/>
      <c r="G86" s="10"/>
      <c r="H86" s="8"/>
      <c r="K86" s="10"/>
      <c r="L86" s="8"/>
    </row>
    <row r="87" spans="3:12" ht="15">
      <c r="C87" s="10"/>
      <c r="D87" s="8"/>
      <c r="G87" s="10"/>
      <c r="H87" s="8"/>
      <c r="K87" s="10"/>
      <c r="L87" s="8"/>
    </row>
    <row r="88" spans="3:12" ht="15">
      <c r="C88" s="10"/>
      <c r="D88" s="8"/>
      <c r="G88" s="10"/>
      <c r="H88" s="8"/>
      <c r="K88" s="10"/>
      <c r="L88" s="8"/>
    </row>
    <row r="89" spans="3:12" ht="15">
      <c r="C89" s="10"/>
      <c r="D89" s="8"/>
      <c r="G89" s="10"/>
      <c r="H89" s="8"/>
      <c r="K89" s="10"/>
      <c r="L89" s="8"/>
    </row>
    <row r="90" spans="3:12" ht="15">
      <c r="C90" s="10"/>
      <c r="D90" s="8"/>
      <c r="G90" s="10"/>
      <c r="H90" s="8"/>
      <c r="K90" s="10"/>
      <c r="L90" s="8"/>
    </row>
    <row r="91" spans="3:12" ht="15">
      <c r="C91" s="10"/>
      <c r="D91" s="8"/>
      <c r="G91" s="10"/>
      <c r="H91" s="8"/>
      <c r="K91" s="10"/>
      <c r="L91" s="8"/>
    </row>
    <row r="92" spans="3:12" ht="15">
      <c r="C92" s="10"/>
      <c r="D92" s="8"/>
      <c r="G92" s="10"/>
      <c r="H92" s="8"/>
      <c r="K92" s="10"/>
      <c r="L92" s="8"/>
    </row>
    <row r="93" spans="3:12" ht="15">
      <c r="C93" s="10"/>
      <c r="D93" s="8"/>
      <c r="G93" s="10"/>
      <c r="H93" s="8"/>
      <c r="K93" s="10"/>
      <c r="L93" s="8"/>
    </row>
    <row r="94" spans="3:12" ht="15">
      <c r="C94" s="10"/>
      <c r="D94" s="8"/>
      <c r="G94" s="10"/>
      <c r="H94" s="8"/>
      <c r="K94" s="10"/>
      <c r="L94" s="8"/>
    </row>
    <row r="95" spans="3:12" ht="15">
      <c r="C95" s="10"/>
      <c r="D95" s="8"/>
      <c r="G95" s="10"/>
      <c r="H95" s="8"/>
      <c r="K95" s="10"/>
      <c r="L95" s="8"/>
    </row>
    <row r="96" spans="3:12" ht="15">
      <c r="C96" s="10"/>
      <c r="D96" s="8"/>
      <c r="G96" s="10"/>
      <c r="H96" s="8"/>
      <c r="K96" s="10"/>
      <c r="L96" s="8"/>
    </row>
    <row r="97" spans="3:12" ht="15">
      <c r="C97" s="10"/>
      <c r="D97" s="8"/>
      <c r="G97" s="10"/>
      <c r="H97" s="8"/>
      <c r="K97" s="10"/>
      <c r="L97" s="8"/>
    </row>
    <row r="98" spans="3:12" ht="15">
      <c r="C98" s="10"/>
      <c r="D98" s="8"/>
      <c r="G98" s="10"/>
      <c r="H98" s="8"/>
      <c r="K98" s="10"/>
      <c r="L98" s="8"/>
    </row>
    <row r="99" spans="3:12" ht="15">
      <c r="C99" s="10"/>
      <c r="D99" s="8"/>
      <c r="G99" s="10"/>
      <c r="H99" s="8"/>
      <c r="K99" s="10"/>
      <c r="L99" s="8"/>
    </row>
    <row r="100" spans="3:12" ht="15">
      <c r="C100" s="10"/>
      <c r="D100" s="8"/>
      <c r="G100" s="10"/>
      <c r="H100" s="8"/>
      <c r="K100" s="10"/>
      <c r="L100" s="8"/>
    </row>
    <row r="101" spans="3:12" ht="15">
      <c r="C101" s="10"/>
      <c r="D101" s="8"/>
      <c r="G101" s="10"/>
      <c r="H101" s="8"/>
      <c r="K101" s="10"/>
      <c r="L101" s="8"/>
    </row>
    <row r="102" spans="3:12" ht="15">
      <c r="C102" s="10"/>
      <c r="D102" s="8"/>
      <c r="G102" s="10"/>
      <c r="H102" s="8"/>
    </row>
    <row r="103" spans="3:12" ht="15">
      <c r="C103" s="10"/>
      <c r="D103" s="8"/>
      <c r="G103" s="10"/>
      <c r="H103" s="8"/>
    </row>
    <row r="104" spans="3:12" ht="15">
      <c r="C104" s="10"/>
      <c r="D104" s="8"/>
      <c r="G104" s="10"/>
      <c r="H104" s="8"/>
    </row>
    <row r="105" spans="3:12" ht="15">
      <c r="C105" s="10"/>
      <c r="D105" s="8"/>
      <c r="G105" s="10"/>
      <c r="H105" s="8"/>
    </row>
    <row r="106" spans="3:12" ht="15">
      <c r="C106" s="10"/>
      <c r="D106" s="8"/>
      <c r="G106" s="10"/>
      <c r="H106" s="8"/>
    </row>
    <row r="107" spans="3:12" ht="15">
      <c r="C107" s="10"/>
      <c r="D107" s="8"/>
      <c r="G107" s="10"/>
      <c r="H107" s="8"/>
    </row>
    <row r="108" spans="3:12" ht="15">
      <c r="C108" s="10"/>
      <c r="D108" s="8"/>
      <c r="G108" s="10"/>
      <c r="H108" s="8"/>
    </row>
    <row r="109" spans="3:12" ht="15">
      <c r="C109" s="10"/>
      <c r="D109" s="8"/>
      <c r="G109" s="10"/>
      <c r="H109" s="8"/>
    </row>
    <row r="110" spans="3:12" ht="15">
      <c r="C110" s="10"/>
      <c r="D110" s="8"/>
      <c r="G110" s="10"/>
      <c r="H110" s="8"/>
    </row>
    <row r="111" spans="3:12" ht="15">
      <c r="C111" s="10"/>
      <c r="D111" s="8"/>
      <c r="G111" s="10"/>
      <c r="H111" s="8"/>
    </row>
    <row r="112" spans="3:12" ht="15">
      <c r="C112" s="10"/>
      <c r="D112" s="8"/>
      <c r="G112" s="10"/>
      <c r="H112" s="8"/>
    </row>
    <row r="113" spans="3:8" ht="15">
      <c r="C113" s="10"/>
      <c r="D113" s="8"/>
      <c r="G113" s="10"/>
      <c r="H113" s="8"/>
    </row>
    <row r="114" spans="3:8" ht="15">
      <c r="C114" s="10"/>
      <c r="D114" s="8"/>
      <c r="G114" s="10"/>
      <c r="H114" s="8"/>
    </row>
    <row r="115" spans="3:8" ht="15">
      <c r="C115" s="10"/>
      <c r="D115" s="8"/>
      <c r="G115" s="10"/>
      <c r="H115" s="8"/>
    </row>
    <row r="116" spans="3:8" ht="15">
      <c r="C116" s="10"/>
      <c r="D116" s="8"/>
      <c r="G116" s="10"/>
      <c r="H116" s="8"/>
    </row>
    <row r="117" spans="3:8" ht="15">
      <c r="C117" s="10"/>
      <c r="D117" s="8"/>
      <c r="G117" s="10"/>
      <c r="H117" s="8"/>
    </row>
    <row r="118" spans="3:8" ht="15">
      <c r="C118" s="10"/>
      <c r="D118" s="8"/>
      <c r="G118" s="10"/>
      <c r="H118" s="8"/>
    </row>
    <row r="119" spans="3:8" ht="15">
      <c r="C119" s="10"/>
      <c r="D119" s="8"/>
    </row>
    <row r="120" spans="3:8" ht="15">
      <c r="C120" s="10"/>
      <c r="D120" s="8"/>
    </row>
    <row r="121" spans="3:8" ht="15">
      <c r="C121" s="10"/>
      <c r="D121" s="8"/>
    </row>
    <row r="122" spans="3:8" ht="15">
      <c r="C122" s="10"/>
      <c r="D122" s="8"/>
    </row>
    <row r="123" spans="3:8" ht="15">
      <c r="C123" s="10"/>
      <c r="D123" s="8"/>
    </row>
    <row r="124" spans="3:8" ht="15">
      <c r="C124" s="10"/>
      <c r="D124" s="8"/>
    </row>
    <row r="125" spans="3:8" ht="15">
      <c r="C125" s="10"/>
      <c r="D125" s="8"/>
    </row>
    <row r="126" spans="3:8" ht="15">
      <c r="C126" s="10"/>
      <c r="D126" s="8"/>
    </row>
    <row r="127" spans="3:8" ht="15">
      <c r="C127" s="10"/>
      <c r="D127" s="8"/>
    </row>
  </sheetData>
  <pageMargins left="0.7" right="0.7" top="0.75" bottom="0.75" header="0.3" footer="0.3"/>
  <pageSetup orientation="portrait" horizontalDpi="300" verticalDpi="30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B53F2-5834-47E2-B3D6-F89C3D88508B}">
  <sheetPr codeName="Sheet22">
    <tabColor theme="0" tint="-0.249977111117893"/>
  </sheetPr>
  <dimension ref="A1:AZ126"/>
  <sheetViews>
    <sheetView showGridLines="0" zoomScale="55" zoomScaleNormal="55" workbookViewId="0"/>
  </sheetViews>
  <sheetFormatPr defaultColWidth="9.140625" defaultRowHeight="14.25"/>
  <cols>
    <col min="1" max="1" width="9.140625" style="3"/>
    <col min="2" max="2" width="23" style="3" bestFit="1" customWidth="1"/>
    <col min="3" max="5" width="9.140625" style="3"/>
    <col min="6" max="6" width="15.42578125" style="3" bestFit="1" customWidth="1"/>
    <col min="7" max="10" width="9.140625" style="3"/>
    <col min="11" max="11" width="8.5703125" style="3" bestFit="1" customWidth="1"/>
    <col min="12" max="40" width="9.140625" style="3"/>
    <col min="41" max="41" width="13.140625" style="3" bestFit="1" customWidth="1"/>
    <col min="42" max="16384" width="9.140625" style="3"/>
  </cols>
  <sheetData>
    <row r="1" spans="1:52" ht="15">
      <c r="A1" s="10" t="s">
        <v>286</v>
      </c>
    </row>
    <row r="4" spans="1:52">
      <c r="B4" s="3" t="s">
        <v>236</v>
      </c>
    </row>
    <row r="5" spans="1:52">
      <c r="B5" s="3" t="s">
        <v>55</v>
      </c>
    </row>
    <row r="7" spans="1:52" ht="15">
      <c r="B7" s="10" t="s">
        <v>280</v>
      </c>
      <c r="C7" s="498">
        <v>1984</v>
      </c>
      <c r="D7" s="498">
        <v>1985</v>
      </c>
      <c r="E7" s="498">
        <v>1986</v>
      </c>
      <c r="F7" s="498">
        <v>1987</v>
      </c>
      <c r="G7" s="498">
        <v>1988</v>
      </c>
      <c r="H7" s="498">
        <v>1989</v>
      </c>
      <c r="I7" s="498">
        <v>1990</v>
      </c>
      <c r="J7" s="498">
        <v>1991</v>
      </c>
      <c r="K7" s="498">
        <v>1992</v>
      </c>
      <c r="L7" s="498">
        <v>1993</v>
      </c>
      <c r="M7" s="498">
        <v>1994</v>
      </c>
      <c r="N7" s="498">
        <v>1995</v>
      </c>
      <c r="O7" s="498">
        <v>1996</v>
      </c>
      <c r="P7" s="498">
        <v>1997</v>
      </c>
      <c r="Q7" s="498">
        <v>1998</v>
      </c>
      <c r="R7" s="498">
        <v>1999</v>
      </c>
      <c r="S7" s="498">
        <v>2000</v>
      </c>
      <c r="T7" s="498">
        <v>2001</v>
      </c>
      <c r="U7" s="498">
        <v>2002</v>
      </c>
      <c r="V7" s="498">
        <v>2003</v>
      </c>
      <c r="W7" s="498">
        <v>2004</v>
      </c>
      <c r="X7" s="498">
        <v>2005</v>
      </c>
      <c r="Y7" s="498">
        <v>2006</v>
      </c>
      <c r="Z7" s="498">
        <v>2007</v>
      </c>
      <c r="AA7" s="498">
        <v>2008</v>
      </c>
      <c r="AB7" s="498">
        <v>2009</v>
      </c>
      <c r="AC7" s="498">
        <v>2010</v>
      </c>
      <c r="AD7" s="498">
        <v>2011</v>
      </c>
      <c r="AE7" s="498">
        <v>2012</v>
      </c>
      <c r="AF7" s="498">
        <v>2013</v>
      </c>
      <c r="AG7" s="498">
        <v>2014</v>
      </c>
      <c r="AH7" s="498">
        <v>2015</v>
      </c>
      <c r="AI7" s="498">
        <v>2016</v>
      </c>
      <c r="AJ7" s="498">
        <v>2017</v>
      </c>
      <c r="AK7" s="498">
        <v>2018</v>
      </c>
      <c r="AL7" s="498">
        <v>2019</v>
      </c>
      <c r="AM7" s="10">
        <v>2020</v>
      </c>
      <c r="AN7" s="177" t="s">
        <v>280</v>
      </c>
      <c r="AO7" s="177" t="s">
        <v>287</v>
      </c>
      <c r="AP7" s="10"/>
      <c r="AQ7" s="10"/>
      <c r="AR7" s="10"/>
      <c r="AS7" s="10"/>
      <c r="AT7" s="10"/>
      <c r="AU7" s="10"/>
      <c r="AV7" s="10"/>
      <c r="AW7" s="10"/>
      <c r="AX7" s="10"/>
      <c r="AY7" s="10"/>
      <c r="AZ7" s="10"/>
    </row>
    <row r="8" spans="1:52">
      <c r="B8" s="5" t="s">
        <v>282</v>
      </c>
      <c r="C8" s="179">
        <v>0.20699999999999999</v>
      </c>
      <c r="D8" s="179">
        <v>0.22</v>
      </c>
      <c r="E8" s="179">
        <v>0.22</v>
      </c>
      <c r="F8" s="179">
        <v>0.22</v>
      </c>
      <c r="G8" s="179">
        <v>0.192</v>
      </c>
      <c r="H8" s="179">
        <v>0.20499999999999999</v>
      </c>
      <c r="I8" s="179">
        <v>0.217</v>
      </c>
      <c r="J8" s="179">
        <v>0.22800000000000001</v>
      </c>
      <c r="K8" s="179">
        <v>0.221</v>
      </c>
      <c r="L8" s="179">
        <v>0.215</v>
      </c>
      <c r="M8" s="179" t="s">
        <v>261</v>
      </c>
      <c r="N8" s="179">
        <v>0.23</v>
      </c>
      <c r="O8" s="179">
        <v>0.23</v>
      </c>
      <c r="P8" s="179">
        <v>0.219</v>
      </c>
      <c r="Q8" s="179">
        <v>0.21199999999999999</v>
      </c>
      <c r="R8" s="179">
        <v>0.20699999999999999</v>
      </c>
      <c r="S8" s="179">
        <v>0.182</v>
      </c>
      <c r="T8" s="179">
        <v>0.182</v>
      </c>
      <c r="U8" s="179">
        <v>0.222</v>
      </c>
      <c r="V8" s="179">
        <v>0.27100000000000002</v>
      </c>
      <c r="W8" s="179">
        <v>0.28299999999999997</v>
      </c>
      <c r="X8" s="179">
        <v>0.25900000000000001</v>
      </c>
      <c r="Y8" s="179">
        <v>0.23</v>
      </c>
      <c r="Z8" s="179" t="s">
        <v>261</v>
      </c>
      <c r="AA8" s="179">
        <v>0.28999999999999998</v>
      </c>
      <c r="AB8" s="179" t="s">
        <v>261</v>
      </c>
      <c r="AC8" s="179">
        <v>0.27</v>
      </c>
      <c r="AD8" s="179">
        <v>0.28000000000000003</v>
      </c>
      <c r="AE8" s="179">
        <v>0.28999999999999998</v>
      </c>
      <c r="AF8" s="179">
        <v>0.3</v>
      </c>
      <c r="AG8" s="179" t="s">
        <v>261</v>
      </c>
      <c r="AH8" s="179">
        <v>0.34</v>
      </c>
      <c r="AI8" s="179">
        <v>0.35</v>
      </c>
      <c r="AJ8" s="179">
        <v>0.36699999999999999</v>
      </c>
      <c r="AK8" s="179">
        <v>0.39400000000000002</v>
      </c>
      <c r="AL8" s="179">
        <v>0.39</v>
      </c>
      <c r="AM8" s="179">
        <v>0.39</v>
      </c>
      <c r="AN8" s="178" t="s">
        <v>282</v>
      </c>
      <c r="AO8" s="178">
        <f>(AM8-C8)/C8</f>
        <v>0.8840579710144929</v>
      </c>
      <c r="AP8" s="16"/>
      <c r="AQ8" s="16"/>
      <c r="AR8" s="16"/>
      <c r="AS8" s="16"/>
      <c r="AT8" s="16"/>
      <c r="AU8" s="16"/>
      <c r="AV8" s="16"/>
      <c r="AW8" s="16"/>
      <c r="AX8" s="16"/>
      <c r="AY8" s="16"/>
      <c r="AZ8" s="16"/>
    </row>
    <row r="9" spans="1:52">
      <c r="B9" s="5" t="s">
        <v>251</v>
      </c>
      <c r="C9" s="179">
        <v>0.19</v>
      </c>
      <c r="D9" s="179">
        <v>0.2</v>
      </c>
      <c r="E9" s="179">
        <v>0.2</v>
      </c>
      <c r="F9" s="179">
        <v>0.2</v>
      </c>
      <c r="G9" s="179">
        <v>0.2</v>
      </c>
      <c r="H9" s="179">
        <v>0.2</v>
      </c>
      <c r="I9" s="179">
        <v>0.2</v>
      </c>
      <c r="J9" s="179">
        <v>0.2</v>
      </c>
      <c r="K9" s="179" t="s">
        <v>261</v>
      </c>
      <c r="L9" s="179" t="s">
        <v>261</v>
      </c>
      <c r="M9" s="179" t="s">
        <v>261</v>
      </c>
      <c r="N9" s="179" t="s">
        <v>261</v>
      </c>
      <c r="O9" s="179" t="s">
        <v>261</v>
      </c>
      <c r="P9" s="179" t="s">
        <v>261</v>
      </c>
      <c r="Q9" s="179">
        <v>0.26300000000000001</v>
      </c>
      <c r="R9" s="179">
        <v>0.26300000000000001</v>
      </c>
      <c r="S9" s="179">
        <v>0.27800000000000002</v>
      </c>
      <c r="T9" s="179">
        <v>0.29499999999999998</v>
      </c>
      <c r="U9" s="179">
        <v>0.307</v>
      </c>
      <c r="V9" s="179">
        <v>0.314</v>
      </c>
      <c r="W9" s="179">
        <v>0.32900000000000001</v>
      </c>
      <c r="X9" s="179">
        <v>0.33400000000000002</v>
      </c>
      <c r="Y9" s="179">
        <v>0.30499999999999999</v>
      </c>
      <c r="Z9" s="179">
        <v>0.34200000000000003</v>
      </c>
      <c r="AA9" s="179">
        <v>0.33500000000000002</v>
      </c>
      <c r="AB9" s="179">
        <v>0.309</v>
      </c>
      <c r="AC9" s="179">
        <v>0.32900000000000001</v>
      </c>
      <c r="AD9" s="179">
        <v>0.30499999999999999</v>
      </c>
      <c r="AE9" s="179">
        <v>0.313</v>
      </c>
      <c r="AF9" s="179">
        <v>0.34599999999999997</v>
      </c>
      <c r="AG9" s="179">
        <v>0.4</v>
      </c>
      <c r="AH9" s="179">
        <v>0.39400000000000002</v>
      </c>
      <c r="AI9" s="179">
        <v>0.41</v>
      </c>
      <c r="AJ9" s="179">
        <v>0.42099999999999999</v>
      </c>
      <c r="AK9" s="179">
        <v>0.436</v>
      </c>
      <c r="AL9" s="179">
        <v>0.438</v>
      </c>
      <c r="AM9" s="179">
        <v>0.42516910499999999</v>
      </c>
      <c r="AN9" s="178" t="s">
        <v>251</v>
      </c>
      <c r="AO9" s="178">
        <f t="shared" ref="AO9:AO11" si="0">(AM9-C9)/C9</f>
        <v>1.2377321315789473</v>
      </c>
      <c r="AP9" s="16"/>
      <c r="AQ9" s="16"/>
      <c r="AR9" s="16"/>
      <c r="AS9" s="16"/>
      <c r="AT9" s="16"/>
      <c r="AU9" s="16"/>
      <c r="AV9" s="16"/>
      <c r="AW9" s="16"/>
      <c r="AX9" s="16"/>
      <c r="AY9" s="16"/>
      <c r="AZ9" s="16"/>
    </row>
    <row r="10" spans="1:52">
      <c r="B10" s="5" t="s">
        <v>248</v>
      </c>
      <c r="C10" s="179">
        <v>0.20699999999999999</v>
      </c>
      <c r="D10" s="179" t="s">
        <v>261</v>
      </c>
      <c r="E10" s="179" t="s">
        <v>261</v>
      </c>
      <c r="F10" s="179" t="s">
        <v>261</v>
      </c>
      <c r="G10" s="179" t="s">
        <v>261</v>
      </c>
      <c r="H10" s="179" t="s">
        <v>261</v>
      </c>
      <c r="I10" s="179">
        <v>0.217</v>
      </c>
      <c r="J10" s="179">
        <v>0.22800000000000001</v>
      </c>
      <c r="K10" s="179">
        <v>0.2</v>
      </c>
      <c r="L10" s="179">
        <v>0.2</v>
      </c>
      <c r="M10" s="179">
        <v>0.2</v>
      </c>
      <c r="N10" s="179">
        <v>0.2</v>
      </c>
      <c r="O10" s="179">
        <v>0.19</v>
      </c>
      <c r="P10" s="179">
        <v>0.2</v>
      </c>
      <c r="Q10" s="179">
        <v>0.2</v>
      </c>
      <c r="R10" s="179">
        <v>0.2</v>
      </c>
      <c r="S10" s="179" t="s">
        <v>261</v>
      </c>
      <c r="T10" s="179">
        <v>0.23</v>
      </c>
      <c r="U10" s="179">
        <v>0.2</v>
      </c>
      <c r="V10" s="179">
        <v>0.23</v>
      </c>
      <c r="W10" s="179">
        <v>0.24</v>
      </c>
      <c r="X10" s="179">
        <v>0.23</v>
      </c>
      <c r="Y10" s="179">
        <v>0.23</v>
      </c>
      <c r="Z10" s="179">
        <v>0.25900000000000001</v>
      </c>
      <c r="AA10" s="179">
        <v>0.24</v>
      </c>
      <c r="AB10" s="179">
        <v>0.27200000000000002</v>
      </c>
      <c r="AC10" s="179">
        <v>0.28599999999999998</v>
      </c>
      <c r="AD10" s="179">
        <v>0.27800000000000002</v>
      </c>
      <c r="AE10" s="179">
        <v>0.29599999999999999</v>
      </c>
      <c r="AF10" s="179">
        <v>0.313</v>
      </c>
      <c r="AG10" s="179">
        <v>0.29899999999999999</v>
      </c>
      <c r="AH10" s="179">
        <v>0.30299999999999999</v>
      </c>
      <c r="AI10" s="179">
        <v>0.32800000000000001</v>
      </c>
      <c r="AJ10" s="179">
        <v>0.33600000000000002</v>
      </c>
      <c r="AK10" s="179">
        <v>0.37</v>
      </c>
      <c r="AL10" s="179">
        <v>0.379</v>
      </c>
      <c r="AM10" s="179">
        <v>0.37776196299999998</v>
      </c>
      <c r="AN10" s="178" t="s">
        <v>248</v>
      </c>
      <c r="AO10" s="178">
        <f t="shared" si="0"/>
        <v>0.82493701932367147</v>
      </c>
      <c r="AP10" s="16"/>
      <c r="AQ10" s="16"/>
      <c r="AR10" s="16"/>
      <c r="AS10" s="16"/>
      <c r="AT10" s="16"/>
      <c r="AU10" s="16"/>
      <c r="AV10" s="16"/>
      <c r="AW10" s="16"/>
      <c r="AX10" s="16"/>
      <c r="AY10" s="16"/>
      <c r="AZ10" s="16"/>
    </row>
    <row r="11" spans="1:52">
      <c r="B11" s="5" t="s">
        <v>245</v>
      </c>
      <c r="C11" s="179">
        <v>0.20699999999999999</v>
      </c>
      <c r="D11" s="179" t="s">
        <v>261</v>
      </c>
      <c r="E11" s="179" t="s">
        <v>261</v>
      </c>
      <c r="F11" s="179" t="s">
        <v>261</v>
      </c>
      <c r="G11" s="179" t="s">
        <v>261</v>
      </c>
      <c r="H11" s="179" t="s">
        <v>261</v>
      </c>
      <c r="I11" s="179">
        <v>0.217</v>
      </c>
      <c r="J11" s="179">
        <v>0.22800000000000001</v>
      </c>
      <c r="K11" s="179">
        <v>0.2</v>
      </c>
      <c r="L11" s="179">
        <v>0.2</v>
      </c>
      <c r="M11" s="179">
        <v>0.25</v>
      </c>
      <c r="N11" s="179">
        <v>0.18</v>
      </c>
      <c r="O11" s="179">
        <v>0.19</v>
      </c>
      <c r="P11" s="179">
        <v>0.19</v>
      </c>
      <c r="Q11" s="179">
        <v>0.21</v>
      </c>
      <c r="R11" s="179">
        <v>0.19</v>
      </c>
      <c r="S11" s="179">
        <v>0.192</v>
      </c>
      <c r="T11" s="179">
        <v>0.183</v>
      </c>
      <c r="U11" s="179">
        <v>0.23</v>
      </c>
      <c r="V11" s="179">
        <v>0.25</v>
      </c>
      <c r="W11" s="179">
        <v>0.251</v>
      </c>
      <c r="X11" s="179">
        <v>0.24</v>
      </c>
      <c r="Y11" s="179">
        <v>0.23</v>
      </c>
      <c r="Z11" s="179">
        <v>0.25</v>
      </c>
      <c r="AA11" s="179">
        <v>0.22</v>
      </c>
      <c r="AB11" s="179">
        <v>0.23100000000000001</v>
      </c>
      <c r="AC11" s="179">
        <v>0.24</v>
      </c>
      <c r="AD11" s="179">
        <v>0.24</v>
      </c>
      <c r="AE11" s="179">
        <v>0.24</v>
      </c>
      <c r="AF11" s="179">
        <v>0.24099999999999999</v>
      </c>
      <c r="AG11" s="179">
        <v>0.253</v>
      </c>
      <c r="AH11" s="179">
        <v>0.26100000000000001</v>
      </c>
      <c r="AI11" s="179">
        <v>0.26900000000000002</v>
      </c>
      <c r="AJ11" s="179">
        <v>0.27100000000000002</v>
      </c>
      <c r="AK11" s="179">
        <v>0.313</v>
      </c>
      <c r="AL11" s="179">
        <v>0.311</v>
      </c>
      <c r="AM11" s="179">
        <v>0.34048980299999998</v>
      </c>
      <c r="AN11" s="178" t="s">
        <v>245</v>
      </c>
      <c r="AO11" s="178">
        <f t="shared" si="0"/>
        <v>0.64487827536231879</v>
      </c>
      <c r="AP11" s="16"/>
      <c r="AQ11" s="16"/>
      <c r="AR11" s="16"/>
      <c r="AS11" s="16"/>
      <c r="AT11" s="16"/>
      <c r="AU11" s="16"/>
      <c r="AV11" s="16"/>
      <c r="AW11" s="16"/>
      <c r="AX11" s="16"/>
      <c r="AY11" s="16"/>
      <c r="AZ11" s="16"/>
    </row>
    <row r="12" spans="1:52">
      <c r="B12" s="5" t="s">
        <v>250</v>
      </c>
      <c r="C12" s="179" t="s">
        <v>261</v>
      </c>
      <c r="D12" s="179" t="s">
        <v>261</v>
      </c>
      <c r="E12" s="179" t="s">
        <v>261</v>
      </c>
      <c r="F12" s="179" t="s">
        <v>261</v>
      </c>
      <c r="G12" s="179" t="s">
        <v>261</v>
      </c>
      <c r="H12" s="179">
        <v>0.20499999999999999</v>
      </c>
      <c r="I12" s="179">
        <v>0.217</v>
      </c>
      <c r="J12" s="179">
        <v>0.22800000000000001</v>
      </c>
      <c r="K12" s="179">
        <v>0.217</v>
      </c>
      <c r="L12" s="179">
        <v>0.21099999999999999</v>
      </c>
      <c r="M12" s="179">
        <v>0.2</v>
      </c>
      <c r="N12" s="179">
        <v>0.2</v>
      </c>
      <c r="O12" s="179">
        <v>0.19</v>
      </c>
      <c r="P12" s="179">
        <v>0.2</v>
      </c>
      <c r="Q12" s="179">
        <v>0.2</v>
      </c>
      <c r="R12" s="179">
        <v>0.2</v>
      </c>
      <c r="S12" s="179">
        <v>0.25</v>
      </c>
      <c r="T12" s="179">
        <v>0.22600000000000001</v>
      </c>
      <c r="U12" s="179">
        <v>0.21199999999999999</v>
      </c>
      <c r="V12" s="179">
        <v>0.23</v>
      </c>
      <c r="W12" s="179">
        <v>0.25700000000000001</v>
      </c>
      <c r="X12" s="179">
        <v>0.23300000000000001</v>
      </c>
      <c r="Y12" s="179">
        <v>0.23</v>
      </c>
      <c r="Z12" s="179">
        <v>0.24099999999999999</v>
      </c>
      <c r="AA12" s="179">
        <v>0.24</v>
      </c>
      <c r="AB12" s="179">
        <v>0.314</v>
      </c>
      <c r="AC12" s="179">
        <v>0.30099999999999999</v>
      </c>
      <c r="AD12" s="179">
        <v>0.29499999999999998</v>
      </c>
      <c r="AE12" s="179">
        <v>0.318</v>
      </c>
      <c r="AF12" s="179">
        <v>0.30099999999999999</v>
      </c>
      <c r="AG12" s="179">
        <v>0.3</v>
      </c>
      <c r="AH12" s="179">
        <v>0.31</v>
      </c>
      <c r="AI12" s="179">
        <v>0.33100000000000002</v>
      </c>
      <c r="AJ12" s="179">
        <v>0.33400000000000002</v>
      </c>
      <c r="AK12" s="179">
        <v>0.40400000000000003</v>
      </c>
      <c r="AL12" s="179">
        <v>0.32800000000000001</v>
      </c>
      <c r="AM12" s="179">
        <v>0.36830192099999998</v>
      </c>
      <c r="AN12" s="178" t="s">
        <v>250</v>
      </c>
      <c r="AO12" s="178">
        <f>(AM12-H12)/H12</f>
        <v>0.79659473658536584</v>
      </c>
      <c r="AP12" s="16"/>
      <c r="AQ12" s="16"/>
      <c r="AR12" s="16"/>
      <c r="AS12" s="16"/>
      <c r="AT12" s="16"/>
      <c r="AU12" s="16"/>
      <c r="AV12" s="16"/>
      <c r="AW12" s="16"/>
      <c r="AX12" s="16"/>
      <c r="AY12" s="16"/>
      <c r="AZ12" s="16"/>
    </row>
    <row r="13" spans="1:52">
      <c r="B13" s="5" t="s">
        <v>283</v>
      </c>
      <c r="C13" s="179" t="s">
        <v>261</v>
      </c>
      <c r="D13" s="179" t="s">
        <v>261</v>
      </c>
      <c r="E13" s="179" t="s">
        <v>261</v>
      </c>
      <c r="F13" s="179" t="s">
        <v>261</v>
      </c>
      <c r="G13" s="179" t="s">
        <v>261</v>
      </c>
      <c r="H13" s="179">
        <v>0.20499999999999999</v>
      </c>
      <c r="I13" s="179" t="s">
        <v>261</v>
      </c>
      <c r="J13" s="179">
        <v>0.22800000000000001</v>
      </c>
      <c r="K13" s="179">
        <v>0.2</v>
      </c>
      <c r="L13" s="179">
        <v>0.2</v>
      </c>
      <c r="M13" s="179">
        <v>0.2</v>
      </c>
      <c r="N13" s="179">
        <v>0.2</v>
      </c>
      <c r="O13" s="179">
        <v>0.19</v>
      </c>
      <c r="P13" s="179">
        <v>0.2</v>
      </c>
      <c r="Q13" s="179">
        <v>0.2</v>
      </c>
      <c r="R13" s="179">
        <v>0.2</v>
      </c>
      <c r="S13" s="179">
        <v>0.2</v>
      </c>
      <c r="T13" s="179">
        <v>0.23</v>
      </c>
      <c r="U13" s="179">
        <v>0.2</v>
      </c>
      <c r="V13" s="179">
        <v>0.23</v>
      </c>
      <c r="W13" s="179">
        <v>0.252</v>
      </c>
      <c r="X13" s="179">
        <v>0.224</v>
      </c>
      <c r="Y13" s="179">
        <v>0.22900000000000001</v>
      </c>
      <c r="Z13" s="179">
        <v>0.24099999999999999</v>
      </c>
      <c r="AA13" s="179">
        <v>0.23899999999999999</v>
      </c>
      <c r="AB13" s="179">
        <v>0.253</v>
      </c>
      <c r="AC13" s="179">
        <v>0.254</v>
      </c>
      <c r="AD13" s="179">
        <v>0.253</v>
      </c>
      <c r="AE13" s="179">
        <v>0.255</v>
      </c>
      <c r="AF13" s="179">
        <v>0.253</v>
      </c>
      <c r="AG13" s="179">
        <v>0.25</v>
      </c>
      <c r="AH13" s="179">
        <v>0.26</v>
      </c>
      <c r="AI13" s="179">
        <v>0.28699999999999998</v>
      </c>
      <c r="AJ13" s="179">
        <v>0.30399999999999999</v>
      </c>
      <c r="AK13" s="179">
        <v>0.33</v>
      </c>
      <c r="AL13" s="179">
        <v>0.33</v>
      </c>
      <c r="AM13" s="179">
        <v>0.32550000000000001</v>
      </c>
      <c r="AN13" s="178" t="s">
        <v>283</v>
      </c>
      <c r="AO13" s="178">
        <f t="shared" ref="AO13" si="1">(AM13-H13)/H13</f>
        <v>0.58780487804878068</v>
      </c>
      <c r="AP13" s="16"/>
      <c r="AQ13" s="16"/>
      <c r="AR13" s="16"/>
      <c r="AS13" s="16"/>
      <c r="AT13" s="16"/>
      <c r="AU13" s="16"/>
      <c r="AV13" s="16"/>
      <c r="AW13" s="16"/>
      <c r="AX13" s="16"/>
      <c r="AY13" s="16"/>
      <c r="AZ13" s="16"/>
    </row>
    <row r="14" spans="1:52">
      <c r="B14" s="5" t="s">
        <v>246</v>
      </c>
      <c r="C14" s="179" t="s">
        <v>261</v>
      </c>
      <c r="D14" s="179" t="s">
        <v>261</v>
      </c>
      <c r="E14" s="179" t="s">
        <v>261</v>
      </c>
      <c r="F14" s="179" t="s">
        <v>261</v>
      </c>
      <c r="G14" s="179" t="s">
        <v>261</v>
      </c>
      <c r="H14" s="179" t="s">
        <v>261</v>
      </c>
      <c r="I14" s="179">
        <v>0.217</v>
      </c>
      <c r="J14" s="179">
        <v>0.19</v>
      </c>
      <c r="K14" s="179">
        <v>0.19</v>
      </c>
      <c r="L14" s="179">
        <v>0.19</v>
      </c>
      <c r="M14" s="179">
        <v>0.19</v>
      </c>
      <c r="N14" s="179">
        <v>0.19</v>
      </c>
      <c r="O14" s="179">
        <v>0.19</v>
      </c>
      <c r="P14" s="179">
        <v>0.2</v>
      </c>
      <c r="Q14" s="179">
        <v>0.19</v>
      </c>
      <c r="R14" s="179">
        <v>0.19</v>
      </c>
      <c r="S14" s="179">
        <v>0.182</v>
      </c>
      <c r="T14" s="179">
        <v>0.22500000000000001</v>
      </c>
      <c r="U14" s="179">
        <v>0.20300000000000001</v>
      </c>
      <c r="V14" s="179">
        <v>0.21299999999999999</v>
      </c>
      <c r="W14" s="179">
        <v>0.23799999999999999</v>
      </c>
      <c r="X14" s="179">
        <v>0.22</v>
      </c>
      <c r="Y14" s="179">
        <v>0.21</v>
      </c>
      <c r="Z14" s="179">
        <v>0.252</v>
      </c>
      <c r="AA14" s="179">
        <v>0.221</v>
      </c>
      <c r="AB14" s="179">
        <v>0.24099999999999999</v>
      </c>
      <c r="AC14" s="179">
        <v>0.247</v>
      </c>
      <c r="AD14" s="179">
        <v>0.23200000000000001</v>
      </c>
      <c r="AE14" s="179">
        <v>0.23200000000000001</v>
      </c>
      <c r="AF14" s="179">
        <v>0.23400000000000001</v>
      </c>
      <c r="AG14" s="179">
        <v>0.22700000000000001</v>
      </c>
      <c r="AH14" s="179">
        <v>0.23300000000000001</v>
      </c>
      <c r="AI14" s="179">
        <v>0.23599999999999999</v>
      </c>
      <c r="AJ14" s="179">
        <v>0.28199999999999997</v>
      </c>
      <c r="AK14" s="179">
        <v>0.34699999999999998</v>
      </c>
      <c r="AL14" s="179">
        <v>0.32200000000000001</v>
      </c>
      <c r="AM14" s="179">
        <v>0.333208899</v>
      </c>
      <c r="AN14" s="178" t="s">
        <v>246</v>
      </c>
      <c r="AO14" s="178">
        <f>(AM14-I14)/I14</f>
        <v>0.53552488018433186</v>
      </c>
      <c r="AP14" s="16"/>
      <c r="AQ14" s="16"/>
      <c r="AR14" s="16"/>
      <c r="AS14" s="16"/>
      <c r="AT14" s="16"/>
      <c r="AU14" s="16"/>
      <c r="AV14" s="16"/>
      <c r="AW14" s="16"/>
      <c r="AX14" s="16"/>
      <c r="AY14" s="16"/>
      <c r="AZ14" s="16"/>
    </row>
    <row r="15" spans="1:52">
      <c r="B15" s="5" t="s">
        <v>284</v>
      </c>
      <c r="C15" s="179" t="s">
        <v>261</v>
      </c>
      <c r="D15" s="179" t="s">
        <v>261</v>
      </c>
      <c r="E15" s="179" t="s">
        <v>261</v>
      </c>
      <c r="F15" s="179" t="s">
        <v>261</v>
      </c>
      <c r="G15" s="179" t="s">
        <v>261</v>
      </c>
      <c r="H15" s="179" t="s">
        <v>261</v>
      </c>
      <c r="I15" s="179">
        <v>0.27700000000000002</v>
      </c>
      <c r="J15" s="179">
        <v>0.27700000000000002</v>
      </c>
      <c r="K15" s="179">
        <v>0.27700000000000002</v>
      </c>
      <c r="L15" s="179">
        <v>0.27700000000000002</v>
      </c>
      <c r="M15" s="179">
        <v>0.27700000000000002</v>
      </c>
      <c r="N15" s="179">
        <v>0.27700000000000002</v>
      </c>
      <c r="O15" s="179">
        <v>0.27700000000000002</v>
      </c>
      <c r="P15" s="179">
        <v>0.27700000000000002</v>
      </c>
      <c r="Q15" s="179">
        <v>0.28399999999999997</v>
      </c>
      <c r="R15" s="179">
        <v>0.29099999999999998</v>
      </c>
      <c r="S15" s="179">
        <v>0.26700000000000002</v>
      </c>
      <c r="T15" s="179">
        <v>0.26400000000000001</v>
      </c>
      <c r="U15" s="179">
        <v>0.248</v>
      </c>
      <c r="V15" s="179">
        <v>0.251</v>
      </c>
      <c r="W15" s="179">
        <v>0.23799999999999999</v>
      </c>
      <c r="X15" s="179">
        <v>0.251</v>
      </c>
      <c r="Y15" s="179">
        <v>0.249</v>
      </c>
      <c r="Z15" s="179">
        <v>0.23699999999999999</v>
      </c>
      <c r="AA15" s="179">
        <v>0.23499999999999999</v>
      </c>
      <c r="AB15" s="179">
        <v>0.26800000000000002</v>
      </c>
      <c r="AC15" s="179">
        <v>0.26700000000000002</v>
      </c>
      <c r="AD15" s="179">
        <v>0.26700000000000002</v>
      </c>
      <c r="AE15" s="179">
        <v>0.26700000000000002</v>
      </c>
      <c r="AF15" s="179">
        <v>0.26700000000000002</v>
      </c>
      <c r="AG15" s="179">
        <v>0.26700000000000002</v>
      </c>
      <c r="AH15" s="179">
        <v>0.30199999999999999</v>
      </c>
      <c r="AI15" s="179">
        <v>0.31</v>
      </c>
      <c r="AJ15" s="179">
        <v>0.33500000000000002</v>
      </c>
      <c r="AK15" s="179">
        <v>0.28199999999999997</v>
      </c>
      <c r="AL15" s="179">
        <v>0.38500000000000001</v>
      </c>
      <c r="AM15" s="179">
        <v>0.37908428700000002</v>
      </c>
      <c r="AN15" s="178" t="s">
        <v>284</v>
      </c>
      <c r="AO15" s="178">
        <f t="shared" ref="AO15:AO16" si="2">(AM15-I15)/I15</f>
        <v>0.36853533212996387</v>
      </c>
      <c r="AP15" s="16"/>
      <c r="AQ15" s="16"/>
      <c r="AR15" s="16"/>
      <c r="AS15" s="16"/>
      <c r="AT15" s="16"/>
      <c r="AU15" s="16"/>
      <c r="AV15" s="16"/>
      <c r="AW15" s="16"/>
      <c r="AX15" s="16"/>
      <c r="AY15" s="16"/>
      <c r="AZ15" s="16"/>
    </row>
    <row r="16" spans="1:52">
      <c r="B16" s="5" t="s">
        <v>242</v>
      </c>
      <c r="C16" s="179" t="s">
        <v>261</v>
      </c>
      <c r="D16" s="179" t="s">
        <v>261</v>
      </c>
      <c r="E16" s="179" t="s">
        <v>261</v>
      </c>
      <c r="F16" s="179" t="s">
        <v>261</v>
      </c>
      <c r="G16" s="179" t="s">
        <v>261</v>
      </c>
      <c r="H16" s="179" t="s">
        <v>261</v>
      </c>
      <c r="I16" s="179">
        <v>0.217</v>
      </c>
      <c r="J16" s="179" t="s">
        <v>261</v>
      </c>
      <c r="K16" s="179">
        <v>0.2</v>
      </c>
      <c r="L16" s="179" t="s">
        <v>261</v>
      </c>
      <c r="M16" s="179">
        <v>0.27100000000000002</v>
      </c>
      <c r="N16" s="179" t="s">
        <v>261</v>
      </c>
      <c r="O16" s="179">
        <v>0.19</v>
      </c>
      <c r="P16" s="179" t="s">
        <v>261</v>
      </c>
      <c r="Q16" s="179" t="s">
        <v>261</v>
      </c>
      <c r="R16" s="179">
        <v>0.19</v>
      </c>
      <c r="S16" s="179">
        <v>0.22</v>
      </c>
      <c r="T16" s="179">
        <v>0.27300000000000002</v>
      </c>
      <c r="U16" s="179">
        <v>0.32100000000000001</v>
      </c>
      <c r="V16" s="179">
        <v>0.28000000000000003</v>
      </c>
      <c r="W16" s="179">
        <v>0.28999999999999998</v>
      </c>
      <c r="X16" s="179">
        <v>0.33900000000000002</v>
      </c>
      <c r="Y16" s="179">
        <v>0.32900000000000001</v>
      </c>
      <c r="Z16" s="179">
        <v>0.316</v>
      </c>
      <c r="AA16" s="179">
        <v>0.311</v>
      </c>
      <c r="AB16" s="179">
        <v>0.312</v>
      </c>
      <c r="AC16" s="179">
        <v>0.32400000000000001</v>
      </c>
      <c r="AD16" s="179">
        <v>0.33200000000000002</v>
      </c>
      <c r="AE16" s="179">
        <v>0.30399999999999999</v>
      </c>
      <c r="AF16" s="179">
        <v>0.311</v>
      </c>
      <c r="AG16" s="179">
        <v>0.32500000000000001</v>
      </c>
      <c r="AH16" s="179">
        <v>0.35299999999999998</v>
      </c>
      <c r="AI16" s="179">
        <v>0.32700000000000001</v>
      </c>
      <c r="AJ16" s="179">
        <v>0.34200000000000003</v>
      </c>
      <c r="AK16" s="179">
        <v>0.35699999999999998</v>
      </c>
      <c r="AL16" s="179">
        <v>0.39300000000000002</v>
      </c>
      <c r="AM16" s="179">
        <v>0.38063570000000002</v>
      </c>
      <c r="AN16" s="178" t="s">
        <v>242</v>
      </c>
      <c r="AO16" s="178">
        <f t="shared" si="2"/>
        <v>0.75408156682027661</v>
      </c>
      <c r="AP16" s="16"/>
      <c r="AQ16" s="16"/>
      <c r="AR16" s="16"/>
      <c r="AS16" s="16"/>
      <c r="AT16" s="16"/>
      <c r="AU16" s="16"/>
      <c r="AV16" s="16"/>
      <c r="AW16" s="16"/>
      <c r="AX16" s="16"/>
      <c r="AY16" s="16"/>
      <c r="AZ16" s="16"/>
    </row>
    <row r="17" spans="2:52">
      <c r="B17" s="5" t="s">
        <v>244</v>
      </c>
      <c r="C17" s="179" t="s">
        <v>261</v>
      </c>
      <c r="D17" s="179" t="s">
        <v>261</v>
      </c>
      <c r="E17" s="179" t="s">
        <v>261</v>
      </c>
      <c r="F17" s="179" t="s">
        <v>261</v>
      </c>
      <c r="G17" s="179" t="s">
        <v>261</v>
      </c>
      <c r="H17" s="179" t="s">
        <v>261</v>
      </c>
      <c r="I17" s="179" t="s">
        <v>261</v>
      </c>
      <c r="J17" s="179">
        <v>0.22800000000000001</v>
      </c>
      <c r="K17" s="179" t="s">
        <v>261</v>
      </c>
      <c r="L17" s="179">
        <v>0.2</v>
      </c>
      <c r="M17" s="179" t="s">
        <v>261</v>
      </c>
      <c r="N17" s="179" t="s">
        <v>261</v>
      </c>
      <c r="O17" s="179">
        <v>0.19</v>
      </c>
      <c r="P17" s="179">
        <v>0.2</v>
      </c>
      <c r="Q17" s="179">
        <v>0.2</v>
      </c>
      <c r="R17" s="179">
        <v>0.2</v>
      </c>
      <c r="S17" s="179">
        <v>0.21099999999999999</v>
      </c>
      <c r="T17" s="179">
        <v>0.23</v>
      </c>
      <c r="U17" s="179">
        <v>0.2</v>
      </c>
      <c r="V17" s="179">
        <v>0.26500000000000001</v>
      </c>
      <c r="W17" s="179">
        <v>0.24</v>
      </c>
      <c r="X17" s="179">
        <v>0.23400000000000001</v>
      </c>
      <c r="Y17" s="179">
        <v>0.24199999999999999</v>
      </c>
      <c r="Z17" s="179">
        <v>0.24099999999999999</v>
      </c>
      <c r="AA17" s="179">
        <v>0.24099999999999999</v>
      </c>
      <c r="AB17" s="179">
        <v>0.26400000000000001</v>
      </c>
      <c r="AC17" s="179">
        <v>0.26500000000000001</v>
      </c>
      <c r="AD17" s="179">
        <v>0.26400000000000001</v>
      </c>
      <c r="AE17" s="179">
        <v>0.26300000000000001</v>
      </c>
      <c r="AF17" s="179">
        <v>0.26500000000000001</v>
      </c>
      <c r="AG17" s="179">
        <v>0.26500000000000001</v>
      </c>
      <c r="AH17" s="179">
        <v>0.26800000000000002</v>
      </c>
      <c r="AI17" s="179">
        <v>0.27600000000000002</v>
      </c>
      <c r="AJ17" s="179">
        <v>0.26200000000000001</v>
      </c>
      <c r="AK17" s="179">
        <v>0.308</v>
      </c>
      <c r="AL17" s="179">
        <v>0.33</v>
      </c>
      <c r="AM17" s="179">
        <v>0.32233010099999998</v>
      </c>
      <c r="AN17" s="178" t="s">
        <v>244</v>
      </c>
      <c r="AO17" s="178">
        <f>(AM17-J17)/J17</f>
        <v>0.41372851315789461</v>
      </c>
      <c r="AP17" s="16"/>
      <c r="AQ17" s="16"/>
      <c r="AR17" s="16"/>
      <c r="AS17" s="16"/>
      <c r="AT17" s="16"/>
      <c r="AU17" s="16"/>
      <c r="AV17" s="16"/>
      <c r="AW17" s="16"/>
      <c r="AX17" s="16"/>
      <c r="AY17" s="16"/>
      <c r="AZ17" s="16"/>
    </row>
    <row r="18" spans="2:52">
      <c r="B18" s="5" t="s">
        <v>243</v>
      </c>
      <c r="C18" s="179" t="s">
        <v>261</v>
      </c>
      <c r="D18" s="179" t="s">
        <v>261</v>
      </c>
      <c r="E18" s="179" t="s">
        <v>261</v>
      </c>
      <c r="F18" s="179" t="s">
        <v>261</v>
      </c>
      <c r="G18" s="179" t="s">
        <v>261</v>
      </c>
      <c r="H18" s="179" t="s">
        <v>261</v>
      </c>
      <c r="I18" s="179" t="s">
        <v>261</v>
      </c>
      <c r="J18" s="179" t="s">
        <v>261</v>
      </c>
      <c r="K18" s="179" t="s">
        <v>261</v>
      </c>
      <c r="L18" s="179" t="s">
        <v>261</v>
      </c>
      <c r="M18" s="179" t="s">
        <v>261</v>
      </c>
      <c r="N18" s="179" t="s">
        <v>261</v>
      </c>
      <c r="O18" s="179">
        <v>0.19</v>
      </c>
      <c r="P18" s="179">
        <v>0.19</v>
      </c>
      <c r="Q18" s="179">
        <v>0.2</v>
      </c>
      <c r="R18" s="179">
        <v>0.19</v>
      </c>
      <c r="S18" s="179">
        <v>0.2</v>
      </c>
      <c r="T18" s="179">
        <v>0.23</v>
      </c>
      <c r="U18" s="179">
        <v>0.2</v>
      </c>
      <c r="V18" s="179">
        <v>0.245</v>
      </c>
      <c r="W18" s="179">
        <v>0.23899999999999999</v>
      </c>
      <c r="X18" s="179">
        <v>0.23100000000000001</v>
      </c>
      <c r="Y18" s="179">
        <v>0.24099999999999999</v>
      </c>
      <c r="Z18" s="179">
        <v>0.25900000000000001</v>
      </c>
      <c r="AA18" s="179">
        <v>0.247</v>
      </c>
      <c r="AB18" s="179">
        <v>0.25600000000000001</v>
      </c>
      <c r="AC18" s="179">
        <v>0.254</v>
      </c>
      <c r="AD18" s="179">
        <v>0.252</v>
      </c>
      <c r="AE18" s="179">
        <v>0.24099999999999999</v>
      </c>
      <c r="AF18" s="179">
        <v>0.23699999999999999</v>
      </c>
      <c r="AG18" s="179">
        <v>0.249</v>
      </c>
      <c r="AH18" s="179">
        <v>0.23699999999999999</v>
      </c>
      <c r="AI18" s="179">
        <v>0.251</v>
      </c>
      <c r="AJ18" s="179">
        <v>0.26600000000000001</v>
      </c>
      <c r="AK18" s="179">
        <v>0.26900000000000002</v>
      </c>
      <c r="AL18" s="179">
        <v>0.314</v>
      </c>
      <c r="AM18" s="179">
        <v>0.39367096400000001</v>
      </c>
      <c r="AN18" s="178" t="s">
        <v>243</v>
      </c>
      <c r="AO18" s="178">
        <f>(AM18-O18)/O18</f>
        <v>1.0719524421052633</v>
      </c>
      <c r="AP18" s="16"/>
      <c r="AQ18" s="16"/>
      <c r="AR18" s="16"/>
      <c r="AS18" s="16"/>
      <c r="AT18" s="16"/>
      <c r="AU18" s="16"/>
      <c r="AV18" s="16"/>
      <c r="AW18" s="16"/>
      <c r="AX18" s="16"/>
      <c r="AY18" s="16"/>
      <c r="AZ18" s="16"/>
    </row>
    <row r="19" spans="2:52">
      <c r="B19" s="5" t="s">
        <v>249</v>
      </c>
      <c r="C19" s="179" t="s">
        <v>261</v>
      </c>
      <c r="D19" s="179" t="s">
        <v>261</v>
      </c>
      <c r="E19" s="179" t="s">
        <v>261</v>
      </c>
      <c r="F19" s="179" t="s">
        <v>261</v>
      </c>
      <c r="G19" s="179" t="s">
        <v>261</v>
      </c>
      <c r="H19" s="179" t="s">
        <v>261</v>
      </c>
      <c r="I19" s="179" t="s">
        <v>261</v>
      </c>
      <c r="J19" s="179" t="s">
        <v>261</v>
      </c>
      <c r="K19" s="179" t="s">
        <v>261</v>
      </c>
      <c r="L19" s="179" t="s">
        <v>261</v>
      </c>
      <c r="M19" s="179" t="s">
        <v>261</v>
      </c>
      <c r="N19" s="179" t="s">
        <v>261</v>
      </c>
      <c r="O19" s="179" t="s">
        <v>261</v>
      </c>
      <c r="P19" s="179" t="s">
        <v>261</v>
      </c>
      <c r="Q19" s="179">
        <v>0.30099999999999999</v>
      </c>
      <c r="R19" s="179" t="s">
        <v>261</v>
      </c>
      <c r="S19" s="179">
        <v>0.33600000000000002</v>
      </c>
      <c r="T19" s="179" t="s">
        <v>261</v>
      </c>
      <c r="U19" s="179" t="s">
        <v>261</v>
      </c>
      <c r="V19" s="179" t="s">
        <v>261</v>
      </c>
      <c r="W19" s="179" t="s">
        <v>261</v>
      </c>
      <c r="X19" s="179" t="s">
        <v>261</v>
      </c>
      <c r="Y19" s="179" t="s">
        <v>261</v>
      </c>
      <c r="Z19" s="179" t="s">
        <v>261</v>
      </c>
      <c r="AA19" s="179" t="s">
        <v>261</v>
      </c>
      <c r="AB19" s="179">
        <v>0.34699999999999998</v>
      </c>
      <c r="AC19" s="179">
        <v>0.25800000000000001</v>
      </c>
      <c r="AD19" s="179">
        <v>0.32600000000000001</v>
      </c>
      <c r="AE19" s="179">
        <v>0.30399999999999999</v>
      </c>
      <c r="AF19" s="179">
        <v>0.32100000000000001</v>
      </c>
      <c r="AG19" s="179">
        <v>0.30599999999999999</v>
      </c>
      <c r="AH19" s="179">
        <v>0.32500000000000001</v>
      </c>
      <c r="AI19" s="179">
        <v>0.37</v>
      </c>
      <c r="AJ19" s="179">
        <v>0.36799999999999999</v>
      </c>
      <c r="AK19" s="179">
        <v>0.34599999999999997</v>
      </c>
      <c r="AL19" s="179">
        <v>0.34300000000000003</v>
      </c>
      <c r="AM19" s="179">
        <v>0.373432508</v>
      </c>
      <c r="AN19" s="178" t="s">
        <v>249</v>
      </c>
      <c r="AO19" s="178">
        <f>(AM19-Q19)/Q19</f>
        <v>0.24063956146179405</v>
      </c>
      <c r="AP19" s="16"/>
      <c r="AQ19" s="16"/>
      <c r="AR19" s="16"/>
      <c r="AS19" s="16"/>
      <c r="AT19" s="16"/>
      <c r="AU19" s="16"/>
      <c r="AV19" s="16"/>
      <c r="AW19" s="16"/>
      <c r="AX19" s="16"/>
      <c r="AY19" s="16"/>
      <c r="AZ19" s="16"/>
    </row>
    <row r="20" spans="2:52">
      <c r="B20" s="5" t="s">
        <v>247</v>
      </c>
      <c r="C20" s="179" t="s">
        <v>261</v>
      </c>
      <c r="D20" s="179" t="s">
        <v>261</v>
      </c>
      <c r="E20" s="179" t="s">
        <v>261</v>
      </c>
      <c r="F20" s="179" t="s">
        <v>261</v>
      </c>
      <c r="G20" s="179" t="s">
        <v>261</v>
      </c>
      <c r="H20" s="179" t="s">
        <v>261</v>
      </c>
      <c r="I20" s="179" t="s">
        <v>261</v>
      </c>
      <c r="J20" s="179" t="s">
        <v>261</v>
      </c>
      <c r="K20" s="179" t="s">
        <v>261</v>
      </c>
      <c r="L20" s="179" t="s">
        <v>261</v>
      </c>
      <c r="M20" s="179" t="s">
        <v>261</v>
      </c>
      <c r="N20" s="179" t="s">
        <v>261</v>
      </c>
      <c r="O20" s="179" t="s">
        <v>261</v>
      </c>
      <c r="P20" s="179" t="s">
        <v>261</v>
      </c>
      <c r="Q20" s="179" t="s">
        <v>261</v>
      </c>
      <c r="R20" s="179" t="s">
        <v>261</v>
      </c>
      <c r="S20" s="179">
        <v>0.22</v>
      </c>
      <c r="T20" s="179" t="s">
        <v>261</v>
      </c>
      <c r="U20" s="179" t="s">
        <v>261</v>
      </c>
      <c r="V20" s="179" t="s">
        <v>261</v>
      </c>
      <c r="W20" s="179" t="s">
        <v>261</v>
      </c>
      <c r="X20" s="179">
        <v>0.21</v>
      </c>
      <c r="Y20" s="179" t="s">
        <v>261</v>
      </c>
      <c r="Z20" s="179" t="s">
        <v>261</v>
      </c>
      <c r="AA20" s="179" t="s">
        <v>261</v>
      </c>
      <c r="AB20" s="179" t="s">
        <v>261</v>
      </c>
      <c r="AC20" s="179">
        <v>0.24</v>
      </c>
      <c r="AD20" s="179">
        <v>0.24</v>
      </c>
      <c r="AE20" s="179">
        <v>0.25</v>
      </c>
      <c r="AF20" s="179">
        <v>0.25</v>
      </c>
      <c r="AG20" s="179">
        <v>0.25</v>
      </c>
      <c r="AH20" s="179">
        <v>0.25</v>
      </c>
      <c r="AI20" s="179">
        <v>0.19700000000000001</v>
      </c>
      <c r="AJ20" s="179">
        <v>0.253</v>
      </c>
      <c r="AK20" s="179">
        <v>0.247</v>
      </c>
      <c r="AL20" s="179">
        <v>0.25</v>
      </c>
      <c r="AM20" s="179">
        <v>0.34626482800000002</v>
      </c>
      <c r="AN20" s="178" t="s">
        <v>247</v>
      </c>
      <c r="AO20" s="178">
        <f>(AM20-S20)/S20</f>
        <v>0.57393103636363652</v>
      </c>
      <c r="AP20" s="16"/>
      <c r="AQ20" s="16"/>
      <c r="AR20" s="16"/>
      <c r="AS20" s="16"/>
      <c r="AT20" s="16"/>
      <c r="AU20" s="16"/>
      <c r="AV20" s="16"/>
      <c r="AW20" s="16"/>
      <c r="AX20" s="16"/>
      <c r="AY20" s="16"/>
      <c r="AZ20" s="16"/>
    </row>
    <row r="21" spans="2:52">
      <c r="B21" s="5" t="s">
        <v>241</v>
      </c>
      <c r="C21" s="179" t="s">
        <v>261</v>
      </c>
      <c r="D21" s="179" t="s">
        <v>261</v>
      </c>
      <c r="E21" s="179" t="s">
        <v>261</v>
      </c>
      <c r="F21" s="179" t="s">
        <v>261</v>
      </c>
      <c r="G21" s="179" t="s">
        <v>261</v>
      </c>
      <c r="H21" s="179" t="s">
        <v>261</v>
      </c>
      <c r="I21" s="179" t="s">
        <v>261</v>
      </c>
      <c r="J21" s="179" t="s">
        <v>261</v>
      </c>
      <c r="K21" s="179" t="s">
        <v>261</v>
      </c>
      <c r="L21" s="179" t="s">
        <v>261</v>
      </c>
      <c r="M21" s="179" t="s">
        <v>261</v>
      </c>
      <c r="N21" s="179" t="s">
        <v>261</v>
      </c>
      <c r="O21" s="179" t="s">
        <v>261</v>
      </c>
      <c r="P21" s="179" t="s">
        <v>261</v>
      </c>
      <c r="Q21" s="179" t="s">
        <v>261</v>
      </c>
      <c r="R21" s="179" t="s">
        <v>261</v>
      </c>
      <c r="S21" s="179" t="s">
        <v>261</v>
      </c>
      <c r="T21" s="179">
        <v>0.35</v>
      </c>
      <c r="U21" s="179">
        <v>0.35199999999999998</v>
      </c>
      <c r="V21" s="179">
        <v>0.36</v>
      </c>
      <c r="W21" s="179" t="s">
        <v>261</v>
      </c>
      <c r="X21" s="179">
        <v>0.37</v>
      </c>
      <c r="Y21" s="179">
        <v>0.41799999999999998</v>
      </c>
      <c r="Z21" s="179">
        <v>0.40799999999999997</v>
      </c>
      <c r="AA21" s="179">
        <v>0.45900000000000002</v>
      </c>
      <c r="AB21" s="179">
        <v>0.371</v>
      </c>
      <c r="AC21" s="179">
        <v>0.36</v>
      </c>
      <c r="AD21" s="179">
        <v>0.42899999999999999</v>
      </c>
      <c r="AE21" s="179">
        <v>0.441</v>
      </c>
      <c r="AF21" s="179">
        <v>0.45600000000000002</v>
      </c>
      <c r="AG21" s="179">
        <v>0.45600000000000002</v>
      </c>
      <c r="AH21" s="179">
        <v>0.45500000000000002</v>
      </c>
      <c r="AI21" s="179">
        <v>0.47399999999999998</v>
      </c>
      <c r="AJ21" s="179">
        <v>0.47499999999999998</v>
      </c>
      <c r="AK21" s="179">
        <v>0.46700000000000003</v>
      </c>
      <c r="AL21" s="179">
        <v>0.51200000000000001</v>
      </c>
      <c r="AM21" s="179">
        <v>0.49017666500000001</v>
      </c>
      <c r="AN21" s="178" t="s">
        <v>241</v>
      </c>
      <c r="AO21" s="178">
        <f>(AM21-T21)/T21</f>
        <v>0.40050475714285727</v>
      </c>
      <c r="AP21" s="16"/>
      <c r="AQ21" s="16"/>
      <c r="AR21" s="16"/>
      <c r="AS21" s="16"/>
      <c r="AT21" s="16"/>
      <c r="AU21" s="16"/>
      <c r="AV21" s="16"/>
      <c r="AW21" s="16"/>
      <c r="AX21" s="16"/>
      <c r="AY21" s="16"/>
      <c r="AZ21" s="16"/>
    </row>
    <row r="22" spans="2:52">
      <c r="B22" s="5" t="s">
        <v>285</v>
      </c>
      <c r="C22" s="179" t="s">
        <v>261</v>
      </c>
      <c r="D22" s="179" t="s">
        <v>261</v>
      </c>
      <c r="E22" s="179" t="s">
        <v>261</v>
      </c>
      <c r="F22" s="179" t="s">
        <v>261</v>
      </c>
      <c r="G22" s="179" t="s">
        <v>261</v>
      </c>
      <c r="H22" s="179" t="s">
        <v>261</v>
      </c>
      <c r="I22" s="179" t="s">
        <v>261</v>
      </c>
      <c r="J22" s="179" t="s">
        <v>261</v>
      </c>
      <c r="K22" s="179" t="s">
        <v>261</v>
      </c>
      <c r="L22" s="179" t="s">
        <v>261</v>
      </c>
      <c r="M22" s="179" t="s">
        <v>261</v>
      </c>
      <c r="N22" s="179" t="s">
        <v>261</v>
      </c>
      <c r="O22" s="179" t="s">
        <v>261</v>
      </c>
      <c r="P22" s="179" t="s">
        <v>261</v>
      </c>
      <c r="Q22" s="179" t="s">
        <v>261</v>
      </c>
      <c r="R22" s="179" t="s">
        <v>261</v>
      </c>
      <c r="S22" s="179" t="s">
        <v>261</v>
      </c>
      <c r="T22" s="179" t="s">
        <v>261</v>
      </c>
      <c r="U22" s="179" t="s">
        <v>261</v>
      </c>
      <c r="V22" s="179" t="s">
        <v>261</v>
      </c>
      <c r="W22" s="179" t="s">
        <v>261</v>
      </c>
      <c r="X22" s="179" t="s">
        <v>261</v>
      </c>
      <c r="Y22" s="179" t="s">
        <v>261</v>
      </c>
      <c r="Z22" s="179">
        <v>0.41799999999999998</v>
      </c>
      <c r="AA22" s="179">
        <v>0.42099999999999999</v>
      </c>
      <c r="AB22" s="179">
        <v>0.40699999999999997</v>
      </c>
      <c r="AC22" s="179">
        <v>0.40200000000000002</v>
      </c>
      <c r="AD22" s="179">
        <v>0.40899999999999997</v>
      </c>
      <c r="AE22" s="179">
        <v>0.45400000000000001</v>
      </c>
      <c r="AF22" s="179">
        <v>0.41599999999999998</v>
      </c>
      <c r="AG22" s="179">
        <v>0.40699999999999997</v>
      </c>
      <c r="AH22" s="179">
        <v>0.38</v>
      </c>
      <c r="AI22" s="179">
        <v>0.35599999999999998</v>
      </c>
      <c r="AJ22" s="179">
        <v>0.38900000000000001</v>
      </c>
      <c r="AK22" s="179">
        <v>0.435</v>
      </c>
      <c r="AL22" s="179">
        <v>0.35</v>
      </c>
      <c r="AM22" s="179">
        <v>0.360694925</v>
      </c>
      <c r="AN22" s="178" t="s">
        <v>285</v>
      </c>
      <c r="AO22" s="178">
        <f>(AM22-Z22)/Z22</f>
        <v>-0.13709348086124398</v>
      </c>
      <c r="AP22" s="16"/>
      <c r="AQ22" s="16"/>
      <c r="AR22" s="16"/>
      <c r="AS22" s="16"/>
      <c r="AT22" s="16"/>
      <c r="AU22" s="16"/>
      <c r="AV22" s="16"/>
      <c r="AW22" s="16"/>
      <c r="AX22" s="16"/>
      <c r="AY22" s="16"/>
      <c r="AZ22" s="16"/>
    </row>
    <row r="23" spans="2:52" ht="15">
      <c r="C23" s="10"/>
      <c r="D23" s="5"/>
      <c r="G23" s="10"/>
      <c r="H23" s="5"/>
      <c r="L23" s="10"/>
      <c r="M23" s="5"/>
    </row>
    <row r="24" spans="2:52" ht="15">
      <c r="C24" s="10"/>
      <c r="D24" s="5"/>
      <c r="G24" s="10"/>
      <c r="H24" s="5"/>
      <c r="L24" s="10"/>
      <c r="M24" s="5"/>
    </row>
    <row r="25" spans="2:52" ht="15">
      <c r="C25" s="10"/>
      <c r="D25" s="5"/>
      <c r="G25" s="10"/>
      <c r="H25" s="5"/>
      <c r="L25" s="10"/>
      <c r="M25" s="5"/>
    </row>
    <row r="26" spans="2:52" ht="15">
      <c r="C26" s="10"/>
      <c r="D26" s="5"/>
      <c r="G26" s="10"/>
      <c r="H26" s="5"/>
      <c r="L26" s="10"/>
      <c r="M26" s="5"/>
    </row>
    <row r="27" spans="2:52" ht="15">
      <c r="C27" s="10"/>
      <c r="D27" s="5"/>
      <c r="G27" s="10"/>
      <c r="H27" s="5"/>
      <c r="L27" s="10"/>
      <c r="M27" s="5"/>
    </row>
    <row r="28" spans="2:52" ht="15">
      <c r="C28" s="10"/>
      <c r="D28" s="5"/>
      <c r="G28" s="10"/>
      <c r="H28" s="5"/>
      <c r="L28" s="10"/>
      <c r="M28" s="5"/>
    </row>
    <row r="29" spans="2:52" ht="15">
      <c r="C29" s="10"/>
      <c r="D29" s="5"/>
      <c r="G29" s="10"/>
      <c r="H29" s="5"/>
      <c r="L29" s="10"/>
      <c r="M29" s="5"/>
    </row>
    <row r="30" spans="2:52" ht="15">
      <c r="C30" s="10"/>
      <c r="D30" s="5"/>
      <c r="G30" s="10"/>
      <c r="H30" s="5"/>
      <c r="L30" s="10"/>
      <c r="M30" s="5"/>
    </row>
    <row r="31" spans="2:52" ht="15">
      <c r="C31" s="10"/>
      <c r="D31" s="5"/>
      <c r="G31" s="10"/>
      <c r="H31" s="5"/>
      <c r="L31" s="10"/>
      <c r="M31" s="5"/>
    </row>
    <row r="32" spans="2:52" ht="15">
      <c r="C32" s="10"/>
      <c r="D32" s="5"/>
      <c r="G32" s="10"/>
      <c r="H32" s="5"/>
      <c r="L32" s="10"/>
      <c r="M32" s="5"/>
    </row>
    <row r="33" spans="3:13" ht="15">
      <c r="C33" s="10"/>
      <c r="D33" s="5"/>
      <c r="G33" s="10"/>
      <c r="H33" s="5"/>
      <c r="L33" s="10"/>
      <c r="M33" s="5"/>
    </row>
    <row r="34" spans="3:13" ht="15">
      <c r="C34" s="10"/>
      <c r="D34" s="5"/>
      <c r="G34" s="10"/>
      <c r="H34" s="5"/>
      <c r="L34" s="10"/>
      <c r="M34" s="5"/>
    </row>
    <row r="35" spans="3:13" ht="15">
      <c r="C35" s="10"/>
      <c r="D35" s="5"/>
      <c r="G35" s="10"/>
      <c r="H35" s="5"/>
      <c r="L35" s="10"/>
      <c r="M35" s="5"/>
    </row>
    <row r="36" spans="3:13" ht="15">
      <c r="C36" s="10"/>
      <c r="D36" s="5"/>
      <c r="G36" s="10"/>
      <c r="H36" s="5"/>
      <c r="L36" s="10"/>
      <c r="M36" s="5"/>
    </row>
    <row r="37" spans="3:13" ht="15">
      <c r="C37" s="10"/>
      <c r="D37" s="5"/>
      <c r="G37" s="10"/>
      <c r="H37" s="5"/>
      <c r="L37" s="10"/>
      <c r="M37" s="5"/>
    </row>
    <row r="38" spans="3:13" ht="15">
      <c r="C38" s="10"/>
      <c r="D38" s="5"/>
      <c r="G38" s="10"/>
      <c r="H38" s="5"/>
      <c r="L38" s="10"/>
      <c r="M38" s="5"/>
    </row>
    <row r="39" spans="3:13" ht="15">
      <c r="C39" s="10"/>
      <c r="D39" s="5"/>
      <c r="G39" s="10"/>
      <c r="H39" s="5"/>
      <c r="L39" s="10"/>
      <c r="M39" s="5"/>
    </row>
    <row r="40" spans="3:13" ht="15">
      <c r="C40" s="10"/>
      <c r="D40" s="5"/>
      <c r="G40" s="10"/>
      <c r="H40" s="5"/>
      <c r="L40" s="10"/>
      <c r="M40" s="5"/>
    </row>
    <row r="41" spans="3:13" ht="15">
      <c r="C41" s="10"/>
      <c r="D41" s="5"/>
      <c r="G41" s="10"/>
      <c r="H41" s="5"/>
      <c r="L41" s="10"/>
      <c r="M41" s="5"/>
    </row>
    <row r="42" spans="3:13" ht="15">
      <c r="C42" s="10"/>
      <c r="D42" s="5"/>
      <c r="G42" s="10"/>
      <c r="H42" s="5"/>
      <c r="L42" s="10"/>
      <c r="M42" s="5"/>
    </row>
    <row r="43" spans="3:13" ht="15">
      <c r="C43" s="10"/>
      <c r="D43" s="5"/>
      <c r="G43" s="10"/>
      <c r="H43" s="5"/>
      <c r="L43" s="10"/>
      <c r="M43" s="5"/>
    </row>
    <row r="44" spans="3:13" ht="15">
      <c r="C44" s="10"/>
      <c r="D44" s="5"/>
      <c r="G44" s="10"/>
      <c r="H44" s="5"/>
      <c r="L44" s="10"/>
      <c r="M44" s="5"/>
    </row>
    <row r="45" spans="3:13" ht="15">
      <c r="C45" s="10"/>
      <c r="D45" s="5"/>
      <c r="G45" s="10"/>
      <c r="H45" s="5"/>
      <c r="L45" s="10"/>
      <c r="M45" s="5"/>
    </row>
    <row r="46" spans="3:13" ht="15">
      <c r="C46" s="10"/>
      <c r="D46" s="5"/>
      <c r="G46" s="10"/>
      <c r="H46" s="5"/>
      <c r="L46" s="10"/>
      <c r="M46" s="5"/>
    </row>
    <row r="47" spans="3:13" ht="15">
      <c r="C47" s="10"/>
      <c r="D47" s="5"/>
      <c r="G47" s="10"/>
      <c r="H47" s="5"/>
      <c r="L47" s="10"/>
      <c r="M47" s="5"/>
    </row>
    <row r="48" spans="3:13" ht="15">
      <c r="C48" s="10"/>
      <c r="D48" s="5"/>
      <c r="G48" s="10"/>
      <c r="H48" s="5"/>
      <c r="L48" s="10"/>
      <c r="M48" s="5"/>
    </row>
    <row r="49" spans="3:13" ht="15">
      <c r="C49" s="10"/>
      <c r="D49" s="5"/>
      <c r="G49" s="10"/>
      <c r="H49" s="5"/>
      <c r="L49" s="10"/>
      <c r="M49" s="5"/>
    </row>
    <row r="50" spans="3:13" ht="15">
      <c r="C50" s="10"/>
      <c r="D50" s="5"/>
      <c r="G50" s="10"/>
      <c r="H50" s="5"/>
      <c r="L50" s="10"/>
      <c r="M50" s="5"/>
    </row>
    <row r="51" spans="3:13" ht="15">
      <c r="C51" s="10"/>
      <c r="D51" s="5"/>
      <c r="G51" s="10"/>
      <c r="H51" s="5"/>
      <c r="L51" s="10"/>
      <c r="M51" s="5"/>
    </row>
    <row r="52" spans="3:13" ht="15">
      <c r="C52" s="10"/>
      <c r="D52" s="5"/>
      <c r="G52" s="10"/>
      <c r="H52" s="5"/>
      <c r="L52" s="10"/>
      <c r="M52" s="5"/>
    </row>
    <row r="53" spans="3:13" ht="15">
      <c r="C53" s="10"/>
      <c r="D53" s="5"/>
      <c r="G53" s="10"/>
      <c r="H53" s="5"/>
      <c r="L53" s="10"/>
      <c r="M53" s="5"/>
    </row>
    <row r="54" spans="3:13" ht="15">
      <c r="C54" s="10"/>
      <c r="D54" s="5"/>
      <c r="G54" s="10"/>
      <c r="H54" s="5"/>
      <c r="L54" s="10"/>
      <c r="M54" s="5"/>
    </row>
    <row r="55" spans="3:13" ht="15">
      <c r="C55" s="10"/>
      <c r="D55" s="5"/>
      <c r="G55" s="10"/>
      <c r="H55" s="5"/>
      <c r="L55" s="10"/>
      <c r="M55" s="5"/>
    </row>
    <row r="56" spans="3:13" ht="15">
      <c r="C56" s="10"/>
      <c r="D56" s="5"/>
      <c r="G56" s="10"/>
      <c r="H56" s="5"/>
      <c r="L56" s="10"/>
      <c r="M56" s="5"/>
    </row>
    <row r="57" spans="3:13" ht="15">
      <c r="C57" s="10"/>
      <c r="D57" s="5"/>
      <c r="G57" s="10"/>
      <c r="H57" s="5"/>
      <c r="L57" s="10"/>
      <c r="M57" s="5"/>
    </row>
    <row r="58" spans="3:13" ht="15">
      <c r="C58" s="10"/>
      <c r="D58" s="5"/>
      <c r="G58" s="10"/>
      <c r="H58" s="5"/>
      <c r="L58" s="10"/>
      <c r="M58" s="5"/>
    </row>
    <row r="59" spans="3:13" ht="15">
      <c r="C59" s="10"/>
      <c r="D59" s="5"/>
      <c r="G59" s="10"/>
      <c r="H59" s="5"/>
      <c r="L59" s="10"/>
      <c r="M59" s="5"/>
    </row>
    <row r="60" spans="3:13" ht="15">
      <c r="C60" s="10"/>
      <c r="D60" s="5"/>
      <c r="G60" s="10"/>
      <c r="H60" s="5"/>
      <c r="L60" s="10"/>
      <c r="M60" s="5"/>
    </row>
    <row r="61" spans="3:13" ht="15">
      <c r="C61" s="10"/>
      <c r="D61" s="5"/>
      <c r="G61" s="10"/>
      <c r="H61" s="5"/>
      <c r="L61" s="10"/>
      <c r="M61" s="5"/>
    </row>
    <row r="62" spans="3:13" ht="15">
      <c r="C62" s="10"/>
      <c r="D62" s="5"/>
      <c r="G62" s="10"/>
      <c r="H62" s="5"/>
      <c r="L62" s="10"/>
      <c r="M62" s="5"/>
    </row>
    <row r="63" spans="3:13" ht="15">
      <c r="C63" s="10"/>
      <c r="D63" s="5"/>
      <c r="G63" s="10"/>
      <c r="H63" s="5"/>
      <c r="L63" s="10"/>
      <c r="M63" s="5"/>
    </row>
    <row r="64" spans="3:13" ht="15">
      <c r="C64" s="10"/>
      <c r="D64" s="5"/>
      <c r="G64" s="10"/>
      <c r="H64" s="5"/>
      <c r="L64" s="10"/>
      <c r="M64" s="5"/>
    </row>
    <row r="65" spans="3:13" ht="15">
      <c r="C65" s="10"/>
      <c r="D65" s="5"/>
      <c r="G65" s="10"/>
      <c r="H65" s="5"/>
      <c r="L65" s="10"/>
      <c r="M65" s="5"/>
    </row>
    <row r="66" spans="3:13" ht="15">
      <c r="C66" s="10"/>
      <c r="D66" s="5"/>
      <c r="G66" s="10"/>
      <c r="H66" s="5"/>
      <c r="L66" s="10"/>
      <c r="M66" s="5"/>
    </row>
    <row r="67" spans="3:13" ht="15">
      <c r="C67" s="10"/>
      <c r="D67" s="5"/>
      <c r="G67" s="10"/>
      <c r="H67" s="5"/>
      <c r="L67" s="10"/>
      <c r="M67" s="5"/>
    </row>
    <row r="68" spans="3:13" ht="15">
      <c r="C68" s="10"/>
      <c r="D68" s="5"/>
      <c r="G68" s="10"/>
      <c r="H68" s="5"/>
      <c r="L68" s="10"/>
      <c r="M68" s="5"/>
    </row>
    <row r="69" spans="3:13" ht="15">
      <c r="C69" s="10"/>
      <c r="D69" s="5"/>
      <c r="G69" s="10"/>
      <c r="H69" s="5"/>
      <c r="L69" s="10"/>
      <c r="M69" s="5"/>
    </row>
    <row r="70" spans="3:13" ht="15">
      <c r="C70" s="10"/>
      <c r="D70" s="5"/>
      <c r="G70" s="10"/>
      <c r="H70" s="5"/>
      <c r="L70" s="10"/>
      <c r="M70" s="5"/>
    </row>
    <row r="71" spans="3:13" ht="15">
      <c r="C71" s="10"/>
      <c r="D71" s="5"/>
      <c r="G71" s="10"/>
      <c r="H71" s="5"/>
      <c r="L71" s="10"/>
      <c r="M71" s="5"/>
    </row>
    <row r="72" spans="3:13" ht="15">
      <c r="C72" s="10"/>
      <c r="D72" s="5"/>
      <c r="G72" s="10"/>
      <c r="H72" s="5"/>
      <c r="L72" s="10"/>
      <c r="M72" s="5"/>
    </row>
    <row r="73" spans="3:13" ht="15">
      <c r="C73" s="10"/>
      <c r="D73" s="5"/>
      <c r="G73" s="10"/>
      <c r="H73" s="5"/>
      <c r="L73" s="10"/>
      <c r="M73" s="5"/>
    </row>
    <row r="74" spans="3:13" ht="15">
      <c r="C74" s="10"/>
      <c r="D74" s="5"/>
      <c r="G74" s="10"/>
      <c r="H74" s="5"/>
      <c r="L74" s="10"/>
      <c r="M74" s="5"/>
    </row>
    <row r="75" spans="3:13" ht="15">
      <c r="C75" s="10"/>
      <c r="D75" s="5"/>
      <c r="G75" s="10"/>
      <c r="H75" s="5"/>
      <c r="L75" s="10"/>
      <c r="M75" s="5"/>
    </row>
    <row r="76" spans="3:13" ht="15">
      <c r="C76" s="10"/>
      <c r="D76" s="5"/>
      <c r="G76" s="10"/>
      <c r="H76" s="5"/>
      <c r="L76" s="10"/>
      <c r="M76" s="5"/>
    </row>
    <row r="77" spans="3:13" ht="15">
      <c r="C77" s="10"/>
      <c r="D77" s="5"/>
      <c r="G77" s="10"/>
      <c r="H77" s="5"/>
      <c r="L77" s="10"/>
      <c r="M77" s="5"/>
    </row>
    <row r="78" spans="3:13" ht="15">
      <c r="C78" s="10"/>
      <c r="D78" s="5"/>
      <c r="G78" s="10"/>
      <c r="H78" s="5"/>
      <c r="L78" s="10"/>
      <c r="M78" s="5"/>
    </row>
    <row r="79" spans="3:13" ht="15">
      <c r="C79" s="10"/>
      <c r="D79" s="5"/>
      <c r="G79" s="10"/>
      <c r="H79" s="5"/>
      <c r="L79" s="10"/>
      <c r="M79" s="5"/>
    </row>
    <row r="80" spans="3:13" ht="15">
      <c r="C80" s="10"/>
      <c r="D80" s="5"/>
      <c r="G80" s="10"/>
      <c r="H80" s="5"/>
      <c r="L80" s="10"/>
      <c r="M80" s="5"/>
    </row>
    <row r="81" spans="3:13" ht="15">
      <c r="C81" s="10"/>
      <c r="D81" s="5"/>
      <c r="G81" s="10"/>
      <c r="H81" s="5"/>
      <c r="L81" s="10"/>
      <c r="M81" s="5"/>
    </row>
    <row r="82" spans="3:13" ht="15">
      <c r="C82" s="10"/>
      <c r="D82" s="5"/>
      <c r="G82" s="10"/>
      <c r="H82" s="5"/>
      <c r="L82" s="10"/>
      <c r="M82" s="5"/>
    </row>
    <row r="83" spans="3:13" ht="15">
      <c r="C83" s="10"/>
      <c r="D83" s="5"/>
      <c r="G83" s="10"/>
      <c r="H83" s="5"/>
      <c r="L83" s="10"/>
      <c r="M83" s="5"/>
    </row>
    <row r="84" spans="3:13" ht="15">
      <c r="C84" s="10"/>
      <c r="D84" s="5"/>
      <c r="G84" s="10"/>
      <c r="H84" s="5"/>
      <c r="L84" s="10"/>
      <c r="M84" s="5"/>
    </row>
    <row r="85" spans="3:13" ht="15">
      <c r="C85" s="10"/>
      <c r="D85" s="5"/>
      <c r="G85" s="10"/>
      <c r="H85" s="5"/>
      <c r="L85" s="10"/>
      <c r="M85" s="5"/>
    </row>
    <row r="86" spans="3:13" ht="15">
      <c r="C86" s="10"/>
      <c r="D86" s="5"/>
      <c r="G86" s="10"/>
      <c r="H86" s="5"/>
      <c r="L86" s="10"/>
      <c r="M86" s="5"/>
    </row>
    <row r="87" spans="3:13" ht="15">
      <c r="C87" s="10"/>
      <c r="D87" s="5"/>
      <c r="G87" s="10"/>
      <c r="H87" s="5"/>
      <c r="L87" s="10"/>
      <c r="M87" s="5"/>
    </row>
    <row r="88" spans="3:13" ht="15">
      <c r="C88" s="10"/>
      <c r="D88" s="5"/>
      <c r="G88" s="10"/>
      <c r="H88" s="5"/>
      <c r="L88" s="10"/>
      <c r="M88" s="5"/>
    </row>
    <row r="89" spans="3:13" ht="15">
      <c r="C89" s="10"/>
      <c r="D89" s="5"/>
      <c r="G89" s="10"/>
      <c r="H89" s="5"/>
      <c r="L89" s="10"/>
      <c r="M89" s="5"/>
    </row>
    <row r="90" spans="3:13" ht="15">
      <c r="C90" s="10"/>
      <c r="D90" s="5"/>
      <c r="G90" s="10"/>
      <c r="H90" s="5"/>
      <c r="L90" s="10"/>
      <c r="M90" s="5"/>
    </row>
    <row r="91" spans="3:13" ht="15">
      <c r="C91" s="10"/>
      <c r="D91" s="5"/>
      <c r="G91" s="10"/>
      <c r="H91" s="5"/>
      <c r="L91" s="10"/>
      <c r="M91" s="5"/>
    </row>
    <row r="92" spans="3:13" ht="15">
      <c r="C92" s="10"/>
      <c r="D92" s="5"/>
      <c r="G92" s="10"/>
      <c r="H92" s="5"/>
      <c r="L92" s="10"/>
      <c r="M92" s="5"/>
    </row>
    <row r="93" spans="3:13" ht="15">
      <c r="C93" s="10"/>
      <c r="D93" s="5"/>
      <c r="G93" s="10"/>
      <c r="H93" s="5"/>
      <c r="L93" s="10"/>
      <c r="M93" s="5"/>
    </row>
    <row r="94" spans="3:13" ht="15">
      <c r="C94" s="10"/>
      <c r="D94" s="5"/>
      <c r="G94" s="10"/>
      <c r="H94" s="5"/>
      <c r="L94" s="10"/>
      <c r="M94" s="5"/>
    </row>
    <row r="95" spans="3:13" ht="15">
      <c r="C95" s="10"/>
      <c r="D95" s="5"/>
      <c r="G95" s="10"/>
      <c r="H95" s="5"/>
      <c r="L95" s="10"/>
      <c r="M95" s="5"/>
    </row>
    <row r="96" spans="3:13" ht="15">
      <c r="C96" s="10"/>
      <c r="D96" s="5"/>
      <c r="G96" s="10"/>
      <c r="H96" s="5"/>
      <c r="L96" s="10"/>
      <c r="M96" s="5"/>
    </row>
    <row r="97" spans="3:13" ht="15">
      <c r="C97" s="10"/>
      <c r="D97" s="5"/>
      <c r="G97" s="10"/>
      <c r="H97" s="5"/>
      <c r="L97" s="10"/>
      <c r="M97" s="5"/>
    </row>
    <row r="98" spans="3:13" ht="15">
      <c r="C98" s="10"/>
      <c r="D98" s="5"/>
      <c r="G98" s="10"/>
      <c r="H98" s="5"/>
      <c r="L98" s="10"/>
      <c r="M98" s="5"/>
    </row>
    <row r="99" spans="3:13" ht="15">
      <c r="C99" s="10"/>
      <c r="D99" s="5"/>
      <c r="G99" s="10"/>
      <c r="H99" s="5"/>
      <c r="L99" s="10"/>
      <c r="M99" s="5"/>
    </row>
    <row r="100" spans="3:13" ht="15">
      <c r="C100" s="10"/>
      <c r="D100" s="5"/>
      <c r="G100" s="10"/>
      <c r="H100" s="5"/>
      <c r="L100" s="10"/>
      <c r="M100" s="5"/>
    </row>
    <row r="101" spans="3:13" ht="15">
      <c r="C101" s="10"/>
      <c r="D101" s="5"/>
      <c r="G101" s="10"/>
      <c r="H101" s="5"/>
    </row>
    <row r="102" spans="3:13" ht="15">
      <c r="C102" s="10"/>
      <c r="D102" s="5"/>
      <c r="G102" s="10"/>
      <c r="H102" s="5"/>
    </row>
    <row r="103" spans="3:13" ht="15">
      <c r="C103" s="10"/>
      <c r="D103" s="5"/>
      <c r="G103" s="10"/>
      <c r="H103" s="5"/>
    </row>
    <row r="104" spans="3:13" ht="15">
      <c r="C104" s="10"/>
      <c r="D104" s="5"/>
      <c r="G104" s="10"/>
      <c r="H104" s="5"/>
    </row>
    <row r="105" spans="3:13" ht="15">
      <c r="C105" s="10"/>
      <c r="D105" s="5"/>
      <c r="G105" s="10"/>
      <c r="H105" s="5"/>
    </row>
    <row r="106" spans="3:13" ht="15">
      <c r="C106" s="10"/>
      <c r="D106" s="5"/>
      <c r="G106" s="10"/>
      <c r="H106" s="5"/>
    </row>
    <row r="107" spans="3:13" ht="15">
      <c r="C107" s="10"/>
      <c r="D107" s="5"/>
      <c r="G107" s="10"/>
      <c r="H107" s="5"/>
    </row>
    <row r="108" spans="3:13" ht="15">
      <c r="C108" s="10"/>
      <c r="D108" s="5"/>
      <c r="G108" s="10"/>
      <c r="H108" s="5"/>
    </row>
    <row r="109" spans="3:13" ht="15">
      <c r="C109" s="10"/>
      <c r="D109" s="5"/>
      <c r="G109" s="10"/>
      <c r="H109" s="5"/>
    </row>
    <row r="110" spans="3:13" ht="15">
      <c r="C110" s="10"/>
      <c r="D110" s="5"/>
      <c r="G110" s="10"/>
      <c r="H110" s="5"/>
    </row>
    <row r="111" spans="3:13" ht="15">
      <c r="C111" s="10"/>
      <c r="D111" s="5"/>
      <c r="G111" s="10"/>
      <c r="H111" s="5"/>
    </row>
    <row r="112" spans="3:13" ht="15">
      <c r="C112" s="10"/>
      <c r="D112" s="5"/>
      <c r="G112" s="10"/>
      <c r="H112" s="5"/>
    </row>
    <row r="113" spans="3:8" ht="15">
      <c r="C113" s="10"/>
      <c r="D113" s="5"/>
      <c r="G113" s="10"/>
      <c r="H113" s="5"/>
    </row>
    <row r="114" spans="3:8" ht="15">
      <c r="C114" s="10"/>
      <c r="D114" s="5"/>
      <c r="G114" s="10"/>
      <c r="H114" s="5"/>
    </row>
    <row r="115" spans="3:8" ht="15">
      <c r="C115" s="10"/>
      <c r="D115" s="5"/>
      <c r="G115" s="10"/>
      <c r="H115" s="5"/>
    </row>
    <row r="116" spans="3:8" ht="15">
      <c r="C116" s="10"/>
      <c r="D116" s="5"/>
      <c r="G116" s="10"/>
      <c r="H116" s="5"/>
    </row>
    <row r="117" spans="3:8" ht="15">
      <c r="C117" s="10"/>
      <c r="D117" s="5"/>
      <c r="G117" s="10"/>
      <c r="H117" s="5"/>
    </row>
    <row r="118" spans="3:8" ht="15">
      <c r="C118" s="10"/>
      <c r="D118" s="5"/>
    </row>
    <row r="119" spans="3:8" ht="15">
      <c r="C119" s="10"/>
      <c r="D119" s="5"/>
    </row>
    <row r="120" spans="3:8" ht="15">
      <c r="C120" s="10"/>
      <c r="D120" s="5"/>
    </row>
    <row r="121" spans="3:8" ht="15">
      <c r="C121" s="10"/>
      <c r="D121" s="5"/>
    </row>
    <row r="122" spans="3:8" ht="15">
      <c r="C122" s="10"/>
      <c r="D122" s="5"/>
    </row>
    <row r="123" spans="3:8" ht="15">
      <c r="C123" s="10"/>
      <c r="D123" s="5"/>
    </row>
    <row r="124" spans="3:8" ht="15">
      <c r="C124" s="10"/>
      <c r="D124" s="5"/>
    </row>
    <row r="125" spans="3:8" ht="15">
      <c r="C125" s="10"/>
      <c r="D125" s="5"/>
    </row>
    <row r="126" spans="3:8" ht="15">
      <c r="C126" s="10"/>
      <c r="D126" s="5"/>
    </row>
  </sheetData>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B389B-B882-46BD-B931-06789EEC004D}">
  <sheetPr codeName="Sheet23">
    <tabColor theme="0" tint="-0.249977111117893"/>
  </sheetPr>
  <dimension ref="A1:D82"/>
  <sheetViews>
    <sheetView showGridLines="0" zoomScale="70" zoomScaleNormal="70" workbookViewId="0"/>
  </sheetViews>
  <sheetFormatPr defaultColWidth="9.140625" defaultRowHeight="14.25"/>
  <cols>
    <col min="1" max="1" width="9.140625" style="3"/>
    <col min="2" max="2" width="32.42578125" style="3" bestFit="1" customWidth="1"/>
    <col min="3" max="3" width="9.140625" style="3"/>
    <col min="4" max="4" width="21.5703125" style="165" bestFit="1" customWidth="1"/>
    <col min="5" max="6" width="9.140625" style="3"/>
    <col min="7" max="7" width="12.7109375" style="3" customWidth="1"/>
    <col min="8" max="16384" width="9.140625" style="3"/>
  </cols>
  <sheetData>
    <row r="1" spans="1:4" ht="15">
      <c r="A1" s="10" t="s">
        <v>288</v>
      </c>
    </row>
    <row r="3" spans="1:4" ht="15">
      <c r="B3" s="4" t="s">
        <v>289</v>
      </c>
      <c r="D3" s="180"/>
    </row>
    <row r="4" spans="1:4" ht="29.1" customHeight="1">
      <c r="B4" s="181"/>
      <c r="C4" s="538" t="s">
        <v>55</v>
      </c>
      <c r="D4" s="538"/>
    </row>
    <row r="5" spans="1:4" ht="15">
      <c r="B5" s="181" t="s">
        <v>280</v>
      </c>
      <c r="C5" s="182" t="s">
        <v>198</v>
      </c>
      <c r="D5" s="183" t="s">
        <v>290</v>
      </c>
    </row>
    <row r="6" spans="1:4" ht="15">
      <c r="B6" s="3" t="s">
        <v>282</v>
      </c>
      <c r="C6" s="498">
        <v>2013</v>
      </c>
      <c r="D6" s="184">
        <v>53</v>
      </c>
    </row>
    <row r="7" spans="1:4" ht="15">
      <c r="B7" s="3" t="s">
        <v>282</v>
      </c>
      <c r="C7" s="498">
        <v>2014</v>
      </c>
      <c r="D7" s="184">
        <v>43</v>
      </c>
    </row>
    <row r="8" spans="1:4" ht="15">
      <c r="B8" s="3" t="s">
        <v>282</v>
      </c>
      <c r="C8" s="498">
        <v>2015</v>
      </c>
      <c r="D8" s="184">
        <v>51</v>
      </c>
    </row>
    <row r="9" spans="1:4" ht="15">
      <c r="B9" s="3" t="s">
        <v>282</v>
      </c>
      <c r="C9" s="498">
        <v>2016</v>
      </c>
      <c r="D9" s="185">
        <v>40</v>
      </c>
    </row>
    <row r="10" spans="1:4" ht="15">
      <c r="B10" s="3" t="s">
        <v>282</v>
      </c>
      <c r="C10" s="498">
        <v>2017</v>
      </c>
      <c r="D10" s="184">
        <v>34</v>
      </c>
    </row>
    <row r="11" spans="1:4" ht="15">
      <c r="B11" s="3" t="s">
        <v>282</v>
      </c>
      <c r="C11" s="498">
        <v>2018</v>
      </c>
      <c r="D11" s="184">
        <v>36</v>
      </c>
    </row>
    <row r="12" spans="1:4" ht="15">
      <c r="B12" s="3" t="s">
        <v>282</v>
      </c>
      <c r="C12" s="498">
        <v>2019</v>
      </c>
      <c r="D12" s="184">
        <v>47</v>
      </c>
    </row>
    <row r="13" spans="1:4" ht="15">
      <c r="B13" s="3" t="s">
        <v>245</v>
      </c>
      <c r="C13" s="498">
        <v>2008</v>
      </c>
      <c r="D13" s="184">
        <v>95</v>
      </c>
    </row>
    <row r="14" spans="1:4" ht="15">
      <c r="B14" s="3" t="s">
        <v>245</v>
      </c>
      <c r="C14" s="498">
        <v>2010</v>
      </c>
      <c r="D14" s="184">
        <v>85</v>
      </c>
    </row>
    <row r="15" spans="1:4" ht="15">
      <c r="B15" s="3" t="s">
        <v>245</v>
      </c>
      <c r="C15" s="498">
        <v>2012</v>
      </c>
      <c r="D15" s="184">
        <v>80</v>
      </c>
    </row>
    <row r="16" spans="1:4" ht="15">
      <c r="B16" s="3" t="s">
        <v>245</v>
      </c>
      <c r="C16" s="498">
        <v>2016</v>
      </c>
      <c r="D16" s="184">
        <v>61</v>
      </c>
    </row>
    <row r="17" spans="2:4" ht="15">
      <c r="B17" s="3" t="s">
        <v>245</v>
      </c>
      <c r="C17" s="498">
        <v>2018</v>
      </c>
      <c r="D17" s="184">
        <v>69</v>
      </c>
    </row>
    <row r="18" spans="2:4" ht="15">
      <c r="B18" s="3" t="s">
        <v>245</v>
      </c>
      <c r="C18" s="498">
        <v>2019</v>
      </c>
      <c r="D18" s="184">
        <v>51</v>
      </c>
    </row>
    <row r="19" spans="2:4" ht="15">
      <c r="B19" s="3" t="s">
        <v>291</v>
      </c>
      <c r="C19" s="498">
        <v>2008</v>
      </c>
      <c r="D19" s="184">
        <v>50</v>
      </c>
    </row>
    <row r="20" spans="2:4" ht="15">
      <c r="B20" s="3" t="s">
        <v>291</v>
      </c>
      <c r="C20" s="498">
        <v>2009</v>
      </c>
      <c r="D20" s="184">
        <v>68</v>
      </c>
    </row>
    <row r="21" spans="2:4" ht="15">
      <c r="B21" s="3" t="s">
        <v>291</v>
      </c>
      <c r="C21" s="498">
        <v>2010</v>
      </c>
      <c r="D21" s="186">
        <v>91</v>
      </c>
    </row>
    <row r="22" spans="2:4" ht="15">
      <c r="B22" s="3" t="s">
        <v>291</v>
      </c>
      <c r="C22" s="498">
        <v>2011</v>
      </c>
      <c r="D22" s="186">
        <v>80</v>
      </c>
    </row>
    <row r="23" spans="2:4" ht="15">
      <c r="B23" s="3" t="s">
        <v>291</v>
      </c>
      <c r="C23" s="498">
        <v>2012</v>
      </c>
      <c r="D23" s="186">
        <v>56</v>
      </c>
    </row>
    <row r="24" spans="2:4" ht="15">
      <c r="B24" s="3" t="s">
        <v>291</v>
      </c>
      <c r="C24" s="498">
        <v>2013</v>
      </c>
      <c r="D24" s="186">
        <v>59</v>
      </c>
    </row>
    <row r="25" spans="2:4" ht="15">
      <c r="B25" s="3" t="s">
        <v>291</v>
      </c>
      <c r="C25" s="498">
        <v>2014</v>
      </c>
      <c r="D25" s="186">
        <v>88</v>
      </c>
    </row>
    <row r="26" spans="2:4" ht="15">
      <c r="B26" s="3" t="s">
        <v>291</v>
      </c>
      <c r="C26" s="498">
        <v>2015</v>
      </c>
      <c r="D26" s="186">
        <v>43</v>
      </c>
    </row>
    <row r="27" spans="2:4" ht="15">
      <c r="B27" s="3" t="s">
        <v>291</v>
      </c>
      <c r="C27" s="498">
        <v>2016</v>
      </c>
      <c r="D27" s="186">
        <v>38</v>
      </c>
    </row>
    <row r="28" spans="2:4" ht="15">
      <c r="B28" s="3" t="s">
        <v>247</v>
      </c>
      <c r="C28" s="498">
        <v>2017</v>
      </c>
      <c r="D28" s="186">
        <v>81.028826606999999</v>
      </c>
    </row>
    <row r="29" spans="2:4" ht="15">
      <c r="B29" s="3" t="s">
        <v>247</v>
      </c>
      <c r="C29" s="498">
        <v>2018</v>
      </c>
      <c r="D29" s="186">
        <v>105.01909495300001</v>
      </c>
    </row>
    <row r="30" spans="2:4" ht="15">
      <c r="B30" s="3" t="s">
        <v>247</v>
      </c>
      <c r="C30" s="498">
        <v>2019</v>
      </c>
      <c r="D30" s="186">
        <v>95.755585213000003</v>
      </c>
    </row>
    <row r="31" spans="2:4" ht="15">
      <c r="B31" s="3" t="s">
        <v>292</v>
      </c>
      <c r="C31" s="498">
        <v>2008</v>
      </c>
      <c r="D31" s="186">
        <v>67.647058823999998</v>
      </c>
    </row>
    <row r="32" spans="2:4" ht="15">
      <c r="B32" s="3" t="s">
        <v>292</v>
      </c>
      <c r="C32" s="498">
        <v>2011</v>
      </c>
      <c r="D32" s="186">
        <v>63.888888889</v>
      </c>
    </row>
    <row r="33" spans="2:4" ht="15">
      <c r="B33" s="3" t="s">
        <v>292</v>
      </c>
      <c r="C33" s="498">
        <v>2012</v>
      </c>
      <c r="D33" s="186">
        <v>58.974358973999998</v>
      </c>
    </row>
    <row r="34" spans="2:4" ht="15">
      <c r="B34" s="3" t="s">
        <v>292</v>
      </c>
      <c r="C34" s="498">
        <v>2013</v>
      </c>
      <c r="D34" s="186">
        <v>61.333333332999999</v>
      </c>
    </row>
    <row r="35" spans="2:4" ht="15">
      <c r="B35" s="3" t="s">
        <v>292</v>
      </c>
      <c r="C35" s="498">
        <v>2014</v>
      </c>
      <c r="D35" s="186">
        <v>54.666666667000001</v>
      </c>
    </row>
    <row r="36" spans="2:4" ht="15">
      <c r="B36" s="3" t="s">
        <v>292</v>
      </c>
      <c r="C36" s="498">
        <v>2015</v>
      </c>
      <c r="D36" s="186">
        <v>45.555555556000002</v>
      </c>
    </row>
    <row r="37" spans="2:4" ht="15">
      <c r="B37" s="3" t="s">
        <v>292</v>
      </c>
      <c r="C37" s="498">
        <v>2017</v>
      </c>
      <c r="D37" s="186">
        <v>42.696629213000001</v>
      </c>
    </row>
    <row r="38" spans="2:4" ht="15">
      <c r="B38" s="3" t="s">
        <v>292</v>
      </c>
      <c r="C38" s="498">
        <v>2018</v>
      </c>
      <c r="D38" s="186">
        <v>44.705882353</v>
      </c>
    </row>
    <row r="39" spans="2:4" ht="15">
      <c r="B39" s="3" t="s">
        <v>292</v>
      </c>
      <c r="C39" s="498">
        <v>2019</v>
      </c>
      <c r="D39" s="186">
        <v>42.696629213000001</v>
      </c>
    </row>
    <row r="40" spans="2:4" ht="15">
      <c r="B40" s="3" t="s">
        <v>248</v>
      </c>
      <c r="C40" s="498">
        <v>2008</v>
      </c>
      <c r="D40" s="186">
        <v>94</v>
      </c>
    </row>
    <row r="41" spans="2:4" ht="15">
      <c r="B41" s="3" t="s">
        <v>248</v>
      </c>
      <c r="C41" s="498">
        <v>2009</v>
      </c>
      <c r="D41" s="186">
        <v>111</v>
      </c>
    </row>
    <row r="42" spans="2:4" ht="15">
      <c r="B42" s="3" t="s">
        <v>248</v>
      </c>
      <c r="C42" s="498">
        <v>2010</v>
      </c>
      <c r="D42" s="186">
        <v>68</v>
      </c>
    </row>
    <row r="43" spans="2:4" ht="15">
      <c r="B43" s="3" t="s">
        <v>248</v>
      </c>
      <c r="C43" s="498">
        <v>2011</v>
      </c>
      <c r="D43" s="186">
        <v>71</v>
      </c>
    </row>
    <row r="44" spans="2:4" ht="15">
      <c r="B44" s="3" t="s">
        <v>248</v>
      </c>
      <c r="C44" s="498">
        <v>2012</v>
      </c>
      <c r="D44" s="186">
        <v>68</v>
      </c>
    </row>
    <row r="45" spans="2:4" ht="15">
      <c r="B45" s="3" t="s">
        <v>248</v>
      </c>
      <c r="C45" s="498">
        <v>2013</v>
      </c>
      <c r="D45" s="186">
        <v>59</v>
      </c>
    </row>
    <row r="46" spans="2:4" ht="15">
      <c r="B46" s="3" t="s">
        <v>248</v>
      </c>
      <c r="C46" s="498">
        <v>2014</v>
      </c>
      <c r="D46" s="186">
        <v>61</v>
      </c>
    </row>
    <row r="47" spans="2:4" ht="15">
      <c r="B47" s="3" t="s">
        <v>248</v>
      </c>
      <c r="C47" s="498">
        <v>2015</v>
      </c>
      <c r="D47" s="186">
        <v>43</v>
      </c>
    </row>
    <row r="48" spans="2:4" ht="15">
      <c r="B48" s="3" t="s">
        <v>248</v>
      </c>
      <c r="C48" s="498">
        <v>2016</v>
      </c>
      <c r="D48" s="186">
        <v>45</v>
      </c>
    </row>
    <row r="49" spans="2:4" ht="15">
      <c r="B49" s="3" t="s">
        <v>293</v>
      </c>
      <c r="C49" s="498">
        <v>2008</v>
      </c>
      <c r="D49" s="186">
        <v>73.343119485000003</v>
      </c>
    </row>
    <row r="50" spans="2:4" ht="15">
      <c r="B50" s="3" t="s">
        <v>293</v>
      </c>
      <c r="C50" s="498">
        <v>2009</v>
      </c>
      <c r="D50" s="186">
        <v>67.606057694</v>
      </c>
    </row>
    <row r="51" spans="2:4" ht="15">
      <c r="B51" s="3" t="s">
        <v>293</v>
      </c>
      <c r="C51" s="498">
        <v>2010</v>
      </c>
      <c r="D51" s="186">
        <v>63.305869106999999</v>
      </c>
    </row>
    <row r="52" spans="2:4" ht="15">
      <c r="B52" s="3" t="s">
        <v>293</v>
      </c>
      <c r="C52" s="498">
        <v>2011</v>
      </c>
      <c r="D52" s="186">
        <v>64.569788360999993</v>
      </c>
    </row>
    <row r="53" spans="2:4" ht="15">
      <c r="B53" s="3" t="s">
        <v>293</v>
      </c>
      <c r="C53" s="498">
        <v>2012</v>
      </c>
      <c r="D53" s="186">
        <v>58.334735154000001</v>
      </c>
    </row>
    <row r="54" spans="2:4" ht="15">
      <c r="B54" s="3" t="s">
        <v>293</v>
      </c>
      <c r="C54" s="498">
        <v>2013</v>
      </c>
      <c r="D54" s="186">
        <v>59.349252280000002</v>
      </c>
    </row>
    <row r="55" spans="2:4" ht="15">
      <c r="B55" s="3" t="s">
        <v>293</v>
      </c>
      <c r="C55" s="498">
        <v>2014</v>
      </c>
      <c r="D55" s="186">
        <v>58.030380012999998</v>
      </c>
    </row>
    <row r="56" spans="2:4" ht="15">
      <c r="B56" s="3" t="s">
        <v>293</v>
      </c>
      <c r="C56" s="498">
        <v>2015</v>
      </c>
      <c r="D56" s="186">
        <v>47.259589777999999</v>
      </c>
    </row>
    <row r="57" spans="2:4" ht="15">
      <c r="B57" s="3" t="s">
        <v>293</v>
      </c>
      <c r="C57" s="498">
        <v>2016</v>
      </c>
      <c r="D57" s="186">
        <v>46.160529556</v>
      </c>
    </row>
    <row r="58" spans="2:4" ht="15">
      <c r="B58" s="3" t="s">
        <v>293</v>
      </c>
      <c r="C58" s="498">
        <v>2017</v>
      </c>
      <c r="D58" s="186">
        <v>45.567777966000001</v>
      </c>
    </row>
    <row r="59" spans="2:4" ht="15">
      <c r="B59" s="3" t="s">
        <v>293</v>
      </c>
      <c r="C59" s="498">
        <v>2018</v>
      </c>
      <c r="D59" s="186">
        <v>46.548433164999999</v>
      </c>
    </row>
    <row r="60" spans="2:4" ht="15">
      <c r="B60" s="3" t="s">
        <v>293</v>
      </c>
      <c r="C60" s="498">
        <v>2019</v>
      </c>
      <c r="D60" s="186">
        <v>43.344959527999997</v>
      </c>
    </row>
    <row r="61" spans="2:4" ht="15">
      <c r="B61" s="31" t="s">
        <v>294</v>
      </c>
      <c r="C61" s="498">
        <v>2011</v>
      </c>
      <c r="D61" s="186">
        <v>45.443265328999999</v>
      </c>
    </row>
    <row r="62" spans="2:4" ht="15">
      <c r="B62" s="31" t="s">
        <v>294</v>
      </c>
      <c r="C62" s="498">
        <v>2012</v>
      </c>
      <c r="D62" s="186">
        <v>38.910609137999998</v>
      </c>
    </row>
    <row r="63" spans="2:4" ht="15">
      <c r="B63" s="31" t="s">
        <v>294</v>
      </c>
      <c r="C63" s="498">
        <v>2013</v>
      </c>
      <c r="D63" s="186">
        <v>37.228289918999998</v>
      </c>
    </row>
    <row r="64" spans="2:4" ht="15">
      <c r="B64" s="31" t="s">
        <v>294</v>
      </c>
      <c r="C64" s="498">
        <v>2014</v>
      </c>
      <c r="D64" s="186">
        <v>53.204192145999997</v>
      </c>
    </row>
    <row r="65" spans="2:4" ht="15">
      <c r="B65" s="31" t="s">
        <v>294</v>
      </c>
      <c r="C65" s="498">
        <v>2015</v>
      </c>
      <c r="D65" s="186">
        <v>36.25650143</v>
      </c>
    </row>
    <row r="66" spans="2:4" ht="15">
      <c r="B66" s="31" t="s">
        <v>294</v>
      </c>
      <c r="C66" s="498">
        <v>2016</v>
      </c>
      <c r="D66" s="186">
        <v>28.285053627</v>
      </c>
    </row>
    <row r="67" spans="2:4" ht="15">
      <c r="B67" s="31" t="s">
        <v>294</v>
      </c>
      <c r="C67" s="498">
        <v>2017</v>
      </c>
      <c r="D67" s="186">
        <v>26.672097321999999</v>
      </c>
    </row>
    <row r="68" spans="2:4" ht="15">
      <c r="B68" s="31" t="s">
        <v>294</v>
      </c>
      <c r="C68" s="498">
        <v>2019</v>
      </c>
      <c r="D68" s="186">
        <v>22.687494206</v>
      </c>
    </row>
    <row r="69" spans="2:4" ht="15">
      <c r="B69" s="31" t="s">
        <v>294</v>
      </c>
      <c r="C69" s="498">
        <v>2020</v>
      </c>
      <c r="D69" s="186">
        <v>22.05271462</v>
      </c>
    </row>
    <row r="70" spans="2:4" ht="15">
      <c r="B70" s="3" t="s">
        <v>295</v>
      </c>
      <c r="C70" s="498">
        <v>2008</v>
      </c>
      <c r="D70" s="186">
        <v>47.214581152000001</v>
      </c>
    </row>
    <row r="71" spans="2:4" ht="15">
      <c r="B71" s="3" t="s">
        <v>295</v>
      </c>
      <c r="C71" s="498">
        <v>2009</v>
      </c>
      <c r="D71" s="186">
        <v>60.599135652999998</v>
      </c>
    </row>
    <row r="72" spans="2:4" ht="15">
      <c r="B72" s="3" t="s">
        <v>295</v>
      </c>
      <c r="C72" s="498">
        <v>2010</v>
      </c>
      <c r="D72" s="186">
        <v>53.230017803000003</v>
      </c>
    </row>
    <row r="73" spans="2:4" ht="15">
      <c r="B73" s="3" t="s">
        <v>295</v>
      </c>
      <c r="C73" s="498">
        <v>2011</v>
      </c>
      <c r="D73" s="186">
        <v>58.134403642999999</v>
      </c>
    </row>
    <row r="74" spans="2:4" ht="15">
      <c r="B74" s="3" t="s">
        <v>295</v>
      </c>
      <c r="C74" s="498">
        <v>2012</v>
      </c>
      <c r="D74" s="186">
        <v>40.261638085999998</v>
      </c>
    </row>
    <row r="75" spans="2:4" ht="15">
      <c r="B75" s="3" t="s">
        <v>295</v>
      </c>
      <c r="C75" s="498">
        <v>2013</v>
      </c>
      <c r="D75" s="186">
        <v>55.937176655999998</v>
      </c>
    </row>
    <row r="76" spans="2:4" ht="15">
      <c r="B76" s="3" t="s">
        <v>295</v>
      </c>
      <c r="C76" s="498">
        <v>2014</v>
      </c>
      <c r="D76" s="186">
        <v>31.660184553000001</v>
      </c>
    </row>
    <row r="77" spans="2:4" ht="15">
      <c r="B77" s="3" t="s">
        <v>295</v>
      </c>
      <c r="C77" s="498">
        <v>2015</v>
      </c>
      <c r="D77" s="186">
        <v>23.045707105000002</v>
      </c>
    </row>
    <row r="78" spans="2:4" ht="15">
      <c r="B78" s="3" t="s">
        <v>295</v>
      </c>
      <c r="C78" s="498">
        <v>2016</v>
      </c>
      <c r="D78" s="186">
        <v>28.335110152999999</v>
      </c>
    </row>
    <row r="79" spans="2:4" ht="15">
      <c r="B79" s="3" t="s">
        <v>295</v>
      </c>
      <c r="C79" s="498">
        <v>2017</v>
      </c>
      <c r="D79" s="186">
        <v>22.016444763999999</v>
      </c>
    </row>
    <row r="80" spans="2:4" ht="15">
      <c r="B80" s="3" t="s">
        <v>295</v>
      </c>
      <c r="C80" s="498">
        <v>2018</v>
      </c>
      <c r="D80" s="186">
        <v>18.769654831</v>
      </c>
    </row>
    <row r="81" spans="2:4" ht="15">
      <c r="B81" s="3" t="s">
        <v>295</v>
      </c>
      <c r="C81" s="498">
        <v>2019</v>
      </c>
      <c r="D81" s="186">
        <v>16.276328653</v>
      </c>
    </row>
    <row r="82" spans="2:4" ht="15">
      <c r="B82" s="3" t="s">
        <v>295</v>
      </c>
      <c r="C82" s="498">
        <v>2020</v>
      </c>
      <c r="D82" s="186">
        <v>16.436651065</v>
      </c>
    </row>
  </sheetData>
  <mergeCells count="1">
    <mergeCell ref="C4:D4"/>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8192B-F60F-4160-BDDD-F65D499E780B}">
  <sheetPr codeName="Sheet28">
    <tabColor theme="0" tint="-0.249977111117893"/>
  </sheetPr>
  <dimension ref="A1:R55"/>
  <sheetViews>
    <sheetView showGridLines="0" zoomScale="60" zoomScaleNormal="60" workbookViewId="0"/>
  </sheetViews>
  <sheetFormatPr defaultColWidth="9" defaultRowHeight="15"/>
  <cols>
    <col min="1" max="1" width="9" style="31"/>
    <col min="2" max="2" width="9" style="3"/>
    <col min="3" max="3" width="12.42578125" style="3" customWidth="1"/>
    <col min="4" max="4" width="14.85546875" style="3" customWidth="1"/>
    <col min="5" max="5" width="12" style="3" customWidth="1"/>
    <col min="6" max="16384" width="9" style="31"/>
  </cols>
  <sheetData>
    <row r="1" spans="1:3">
      <c r="A1" s="24" t="s">
        <v>296</v>
      </c>
    </row>
    <row r="3" spans="1:3" ht="15.75">
      <c r="B3" s="34" t="s">
        <v>191</v>
      </c>
    </row>
    <row r="4" spans="1:3" ht="30.75" customHeight="1">
      <c r="B4" s="486" t="s">
        <v>198</v>
      </c>
      <c r="C4" s="175" t="s">
        <v>53</v>
      </c>
    </row>
    <row r="5" spans="1:3">
      <c r="B5" s="486">
        <v>1983</v>
      </c>
      <c r="C5" s="159">
        <v>0.31135506800000001</v>
      </c>
    </row>
    <row r="6" spans="1:3">
      <c r="B6" s="486">
        <v>1984</v>
      </c>
      <c r="C6" s="159">
        <v>0.29729053900000002</v>
      </c>
    </row>
    <row r="7" spans="1:3">
      <c r="B7" s="486">
        <v>1985</v>
      </c>
      <c r="C7" s="159">
        <v>0.27882222899999998</v>
      </c>
    </row>
    <row r="8" spans="1:3">
      <c r="B8" s="486">
        <v>1986</v>
      </c>
      <c r="C8" s="159">
        <v>0.249592535</v>
      </c>
    </row>
    <row r="9" spans="1:3">
      <c r="B9" s="486">
        <v>1987</v>
      </c>
      <c r="C9" s="159">
        <v>0.24259766599999999</v>
      </c>
    </row>
    <row r="10" spans="1:3">
      <c r="B10" s="486">
        <v>1988</v>
      </c>
      <c r="C10" s="159">
        <v>0.203079905</v>
      </c>
    </row>
    <row r="11" spans="1:3">
      <c r="B11" s="486">
        <v>1989</v>
      </c>
      <c r="C11" s="159">
        <v>0.18924031599999999</v>
      </c>
    </row>
    <row r="12" spans="1:3">
      <c r="B12" s="486">
        <v>1990</v>
      </c>
      <c r="C12" s="159">
        <v>0.20595944799999999</v>
      </c>
    </row>
    <row r="13" spans="1:3">
      <c r="B13" s="486">
        <v>1991</v>
      </c>
      <c r="C13" s="159">
        <v>0.19828585200000001</v>
      </c>
    </row>
    <row r="14" spans="1:3">
      <c r="B14" s="486">
        <v>1992</v>
      </c>
      <c r="C14" s="159">
        <v>0.19488339399999999</v>
      </c>
    </row>
    <row r="15" spans="1:3">
      <c r="B15" s="486">
        <v>1993</v>
      </c>
      <c r="C15" s="159">
        <v>0.20119373600000001</v>
      </c>
    </row>
    <row r="16" spans="1:3">
      <c r="B16" s="486">
        <v>1994</v>
      </c>
      <c r="C16" s="159">
        <v>0.19463545099999999</v>
      </c>
    </row>
    <row r="17" spans="2:3">
      <c r="B17" s="486">
        <v>1995</v>
      </c>
      <c r="C17" s="159">
        <v>0.19786331700000001</v>
      </c>
    </row>
    <row r="18" spans="2:3">
      <c r="B18" s="486">
        <v>1996</v>
      </c>
      <c r="C18" s="159">
        <v>0.17962525900000001</v>
      </c>
    </row>
    <row r="19" spans="2:3">
      <c r="B19" s="486">
        <v>1997</v>
      </c>
      <c r="C19" s="159">
        <v>0.16012838900000001</v>
      </c>
    </row>
    <row r="20" spans="2:3">
      <c r="B20" s="486">
        <v>1998</v>
      </c>
      <c r="C20" s="159">
        <v>0.14022557999999999</v>
      </c>
    </row>
    <row r="21" spans="2:3">
      <c r="B21" s="486">
        <v>1999</v>
      </c>
      <c r="C21" s="159">
        <v>0.13545246499999999</v>
      </c>
    </row>
    <row r="22" spans="2:3">
      <c r="B22" s="486">
        <v>2000</v>
      </c>
      <c r="C22" s="159">
        <v>0.14321500100000001</v>
      </c>
    </row>
    <row r="23" spans="2:3">
      <c r="B23" s="486">
        <v>2001</v>
      </c>
      <c r="C23" s="159">
        <v>0.12618694499999999</v>
      </c>
    </row>
    <row r="24" spans="2:3">
      <c r="B24" s="486">
        <v>2002</v>
      </c>
      <c r="C24" s="159">
        <v>0.12003623300000001</v>
      </c>
    </row>
    <row r="25" spans="2:3">
      <c r="B25" s="486">
        <v>2003</v>
      </c>
      <c r="C25" s="159">
        <v>0.10696162100000001</v>
      </c>
    </row>
    <row r="26" spans="2:3">
      <c r="B26" s="486">
        <v>2004</v>
      </c>
      <c r="C26" s="159">
        <v>0.11206184</v>
      </c>
    </row>
    <row r="27" spans="2:3">
      <c r="B27" s="486">
        <v>2005</v>
      </c>
      <c r="C27" s="159">
        <v>0.103732672</v>
      </c>
    </row>
    <row r="28" spans="2:3">
      <c r="B28" s="486">
        <v>2006</v>
      </c>
      <c r="C28" s="159">
        <v>0.10601630400000001</v>
      </c>
    </row>
    <row r="29" spans="2:3">
      <c r="B29" s="486">
        <v>2007</v>
      </c>
      <c r="C29" s="159">
        <v>9.9414483999999997E-2</v>
      </c>
    </row>
    <row r="30" spans="2:3">
      <c r="B30" s="486">
        <v>2008</v>
      </c>
      <c r="C30" s="159">
        <v>9.1740879999999997E-2</v>
      </c>
    </row>
    <row r="31" spans="2:3">
      <c r="B31" s="486">
        <v>2009</v>
      </c>
      <c r="C31" s="159">
        <v>9.1140094000000005E-2</v>
      </c>
    </row>
    <row r="32" spans="2:3">
      <c r="B32" s="486">
        <v>2010</v>
      </c>
      <c r="C32" s="159">
        <v>8.9499516000000001E-2</v>
      </c>
    </row>
    <row r="33" spans="2:18">
      <c r="B33" s="486">
        <v>2011</v>
      </c>
      <c r="C33" s="159">
        <v>8.3189334000000004E-2</v>
      </c>
    </row>
    <row r="34" spans="2:18">
      <c r="B34" s="486">
        <v>2012</v>
      </c>
      <c r="C34" s="159">
        <v>7.7294114999999997E-2</v>
      </c>
      <c r="H34" s="187"/>
    </row>
    <row r="35" spans="2:18">
      <c r="B35" s="486">
        <v>2013</v>
      </c>
      <c r="C35" s="159">
        <v>7.8892089999999998E-2</v>
      </c>
      <c r="H35" s="187"/>
    </row>
    <row r="36" spans="2:18">
      <c r="B36" s="486">
        <v>2014</v>
      </c>
      <c r="C36" s="159">
        <v>7.2504394999999999E-2</v>
      </c>
      <c r="H36" s="187"/>
      <c r="I36" s="187"/>
      <c r="J36" s="187"/>
      <c r="K36" s="187"/>
      <c r="L36" s="187"/>
      <c r="M36" s="187"/>
      <c r="N36" s="187"/>
      <c r="O36" s="187"/>
      <c r="P36" s="187"/>
      <c r="Q36" s="187"/>
    </row>
    <row r="37" spans="2:18" ht="15.75">
      <c r="B37" s="486">
        <v>2015</v>
      </c>
      <c r="C37" s="159">
        <v>6.3468189999999994E-2</v>
      </c>
      <c r="H37" s="4"/>
      <c r="I37" s="187"/>
      <c r="J37" s="187"/>
      <c r="K37" s="187"/>
      <c r="L37" s="187"/>
      <c r="M37" s="187"/>
      <c r="N37" s="187"/>
      <c r="O37" s="187"/>
      <c r="P37" s="187"/>
      <c r="Q37" s="187"/>
    </row>
    <row r="38" spans="2:18">
      <c r="B38" s="486">
        <v>2016</v>
      </c>
      <c r="C38" s="159">
        <v>6.0275006999999999E-2</v>
      </c>
      <c r="H38" s="3"/>
      <c r="I38" s="187"/>
      <c r="J38" s="187"/>
      <c r="K38" s="187"/>
      <c r="L38" s="187"/>
      <c r="M38" s="187"/>
      <c r="N38" s="187"/>
      <c r="O38" s="187"/>
      <c r="P38" s="187"/>
      <c r="Q38" s="187"/>
    </row>
    <row r="39" spans="2:18" ht="15.75">
      <c r="B39" s="486">
        <v>2017</v>
      </c>
      <c r="C39" s="159">
        <v>5.7667646000000003E-2</v>
      </c>
      <c r="G39" s="187"/>
      <c r="H39" s="187"/>
      <c r="I39" s="162"/>
      <c r="J39" s="162"/>
      <c r="K39" s="162"/>
      <c r="L39" s="162"/>
      <c r="M39" s="162"/>
      <c r="N39" s="162"/>
      <c r="O39" s="162"/>
      <c r="P39" s="162"/>
      <c r="Q39" s="162"/>
      <c r="R39" s="162"/>
    </row>
    <row r="40" spans="2:18">
      <c r="B40" s="486">
        <v>2018</v>
      </c>
      <c r="C40" s="159">
        <v>5.0356839E-2</v>
      </c>
      <c r="G40" s="187"/>
      <c r="H40" s="187"/>
      <c r="I40" s="159"/>
      <c r="J40" s="159"/>
      <c r="K40" s="159"/>
      <c r="L40" s="159"/>
      <c r="M40" s="159"/>
      <c r="N40" s="159"/>
      <c r="O40" s="159"/>
      <c r="P40" s="159"/>
      <c r="Q40" s="159"/>
      <c r="R40" s="159"/>
    </row>
    <row r="41" spans="2:18">
      <c r="B41" s="486">
        <v>2019</v>
      </c>
      <c r="C41" s="159">
        <v>4.5290190000000001E-2</v>
      </c>
      <c r="G41" s="187"/>
      <c r="H41" s="187"/>
      <c r="I41" s="187"/>
      <c r="J41" s="159"/>
      <c r="K41" s="159"/>
      <c r="L41" s="159"/>
      <c r="M41" s="159"/>
      <c r="N41" s="159"/>
      <c r="O41" s="159"/>
      <c r="P41" s="159"/>
      <c r="Q41" s="159"/>
      <c r="R41" s="159"/>
    </row>
    <row r="42" spans="2:18">
      <c r="B42" s="486">
        <v>2020</v>
      </c>
      <c r="C42" s="159">
        <v>4.0755659E-2</v>
      </c>
      <c r="G42" s="187"/>
      <c r="H42" s="187"/>
      <c r="I42" s="187"/>
      <c r="J42" s="159"/>
      <c r="K42" s="159"/>
      <c r="L42" s="159"/>
      <c r="M42" s="159"/>
      <c r="N42" s="159"/>
      <c r="O42" s="159"/>
      <c r="P42" s="159"/>
      <c r="Q42" s="159"/>
      <c r="R42" s="159"/>
    </row>
    <row r="43" spans="2:18">
      <c r="I43" s="187"/>
    </row>
    <row r="44" spans="2:18">
      <c r="I44" s="187"/>
    </row>
    <row r="45" spans="2:18" ht="15.75">
      <c r="F45" s="4"/>
      <c r="G45" s="187"/>
      <c r="H45" s="187"/>
      <c r="I45" s="187"/>
    </row>
    <row r="46" spans="2:18" ht="15.75">
      <c r="F46" s="162"/>
      <c r="G46" s="187"/>
      <c r="H46" s="187"/>
      <c r="I46" s="187"/>
    </row>
    <row r="47" spans="2:18" ht="15.75">
      <c r="F47" s="162"/>
      <c r="G47" s="187"/>
      <c r="H47" s="187"/>
      <c r="I47" s="187"/>
    </row>
    <row r="48" spans="2:18" ht="15.75">
      <c r="F48" s="162"/>
      <c r="G48" s="187"/>
      <c r="H48" s="187"/>
      <c r="I48" s="187"/>
    </row>
    <row r="49" spans="6:9" ht="15.75">
      <c r="F49" s="162"/>
      <c r="G49" s="187"/>
      <c r="H49" s="187"/>
      <c r="I49" s="187"/>
    </row>
    <row r="50" spans="6:9" ht="15.75">
      <c r="F50" s="162"/>
      <c r="G50" s="187"/>
      <c r="H50" s="187"/>
      <c r="I50" s="187"/>
    </row>
    <row r="51" spans="6:9" ht="15.75">
      <c r="F51" s="162"/>
      <c r="G51" s="159"/>
      <c r="H51" s="159"/>
      <c r="I51" s="159"/>
    </row>
    <row r="52" spans="6:9" ht="15.75">
      <c r="F52" s="162"/>
      <c r="G52" s="159"/>
      <c r="H52" s="159"/>
      <c r="I52" s="159"/>
    </row>
    <row r="53" spans="6:9" ht="15.75">
      <c r="F53" s="162"/>
      <c r="G53" s="159"/>
      <c r="H53" s="159"/>
      <c r="I53" s="159"/>
    </row>
    <row r="54" spans="6:9" ht="15.75">
      <c r="F54" s="162"/>
      <c r="G54" s="159"/>
      <c r="H54" s="159"/>
      <c r="I54" s="159"/>
    </row>
    <row r="55" spans="6:9" ht="15.75">
      <c r="F55" s="162"/>
      <c r="G55" s="159"/>
      <c r="H55" s="159"/>
      <c r="I55" s="159"/>
    </row>
  </sheetData>
  <pageMargins left="0.7" right="0.7" top="0.75" bottom="0.75" header="0.3" footer="0.3"/>
  <pageSetup orientation="portrait" horizontalDpi="203" verticalDpi="203"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715CF-C6CF-46BF-8F27-74C57558DE4B}">
  <sheetPr codeName="Sheet29">
    <tabColor theme="0" tint="-0.249977111117893"/>
  </sheetPr>
  <dimension ref="A1:BB126"/>
  <sheetViews>
    <sheetView showGridLines="0" zoomScale="50" zoomScaleNormal="50" workbookViewId="0"/>
  </sheetViews>
  <sheetFormatPr defaultColWidth="9.140625" defaultRowHeight="14.25"/>
  <cols>
    <col min="1" max="1" width="9.140625" style="3"/>
    <col min="2" max="2" width="24.140625" style="3" bestFit="1" customWidth="1"/>
    <col min="3" max="6" width="9.140625" style="3"/>
    <col min="7" max="7" width="20.85546875" style="3" bestFit="1" customWidth="1"/>
    <col min="8" max="11" width="9.140625" style="3"/>
    <col min="12" max="12" width="20.85546875" style="3" bestFit="1" customWidth="1"/>
    <col min="13" max="16384" width="9.140625" style="3"/>
  </cols>
  <sheetData>
    <row r="1" spans="1:54" ht="15">
      <c r="A1" s="10" t="s">
        <v>297</v>
      </c>
    </row>
    <row r="4" spans="1:54" ht="15.75">
      <c r="B4" s="34" t="s">
        <v>191</v>
      </c>
    </row>
    <row r="5" spans="1:54" ht="15.75">
      <c r="B5" s="188" t="s">
        <v>55</v>
      </c>
      <c r="C5" s="167"/>
      <c r="D5" s="167"/>
    </row>
    <row r="7" spans="1:54" ht="15">
      <c r="B7" s="10" t="s">
        <v>280</v>
      </c>
      <c r="C7" s="498">
        <v>1984</v>
      </c>
      <c r="D7" s="498">
        <v>1985</v>
      </c>
      <c r="E7" s="498">
        <v>1986</v>
      </c>
      <c r="F7" s="498">
        <v>1987</v>
      </c>
      <c r="G7" s="498">
        <v>1988</v>
      </c>
      <c r="H7" s="498">
        <v>1989</v>
      </c>
      <c r="I7" s="498">
        <v>1990</v>
      </c>
      <c r="J7" s="498">
        <v>1991</v>
      </c>
      <c r="K7" s="498">
        <v>1992</v>
      </c>
      <c r="L7" s="498">
        <v>1993</v>
      </c>
      <c r="M7" s="498">
        <v>1994</v>
      </c>
      <c r="N7" s="498">
        <v>1995</v>
      </c>
      <c r="O7" s="498">
        <v>1996</v>
      </c>
      <c r="P7" s="498">
        <v>1997</v>
      </c>
      <c r="Q7" s="498">
        <v>1998</v>
      </c>
      <c r="R7" s="498">
        <v>1999</v>
      </c>
      <c r="S7" s="498">
        <v>2000</v>
      </c>
      <c r="T7" s="498">
        <v>2001</v>
      </c>
      <c r="U7" s="498">
        <v>2002</v>
      </c>
      <c r="V7" s="498">
        <v>2003</v>
      </c>
      <c r="W7" s="498">
        <v>2004</v>
      </c>
      <c r="X7" s="498">
        <v>2005</v>
      </c>
      <c r="Y7" s="498">
        <v>2006</v>
      </c>
      <c r="Z7" s="498">
        <v>2007</v>
      </c>
      <c r="AA7" s="498">
        <v>2008</v>
      </c>
      <c r="AB7" s="498">
        <v>2009</v>
      </c>
      <c r="AC7" s="498">
        <v>2010</v>
      </c>
      <c r="AD7" s="498">
        <v>2011</v>
      </c>
      <c r="AE7" s="498">
        <v>2012</v>
      </c>
      <c r="AF7" s="498">
        <v>2013</v>
      </c>
      <c r="AG7" s="498">
        <v>2014</v>
      </c>
      <c r="AH7" s="498">
        <v>2015</v>
      </c>
      <c r="AI7" s="498">
        <v>2016</v>
      </c>
      <c r="AJ7" s="498">
        <v>2017</v>
      </c>
      <c r="AK7" s="498">
        <v>2018</v>
      </c>
      <c r="AL7" s="498">
        <v>2019</v>
      </c>
      <c r="AM7" s="10">
        <v>2020</v>
      </c>
      <c r="AN7" s="10"/>
      <c r="AO7" s="177" t="s">
        <v>298</v>
      </c>
      <c r="AP7" s="10"/>
      <c r="AQ7" s="10"/>
      <c r="AR7" s="10"/>
      <c r="AS7" s="10"/>
      <c r="AT7" s="10"/>
      <c r="AU7" s="10"/>
      <c r="AV7" s="10"/>
      <c r="AW7" s="10"/>
      <c r="AX7" s="10"/>
      <c r="AY7" s="10"/>
      <c r="AZ7" s="10"/>
      <c r="BA7" s="10"/>
      <c r="BB7" s="10"/>
    </row>
    <row r="8" spans="1:54" ht="15">
      <c r="B8" s="10" t="s">
        <v>282</v>
      </c>
      <c r="C8" s="18">
        <v>0.24352958199999999</v>
      </c>
      <c r="D8" s="18">
        <v>0.231316723</v>
      </c>
      <c r="E8" s="18">
        <v>0.22472525900000001</v>
      </c>
      <c r="F8" s="18">
        <v>0.215194831</v>
      </c>
      <c r="G8" s="18">
        <v>0.21995853900000001</v>
      </c>
      <c r="H8" s="18">
        <v>0.203846788</v>
      </c>
      <c r="I8" s="18">
        <v>0.20659613900000001</v>
      </c>
      <c r="J8" s="18">
        <v>0.19792419999999999</v>
      </c>
      <c r="K8" s="18">
        <v>0.18375177400000001</v>
      </c>
      <c r="L8" s="18">
        <v>0.18364239099999999</v>
      </c>
      <c r="M8" s="18"/>
      <c r="N8" s="18">
        <v>0.15606683599999999</v>
      </c>
      <c r="O8" s="18">
        <v>0.15227053900000001</v>
      </c>
      <c r="P8" s="18">
        <v>0.15463196100000001</v>
      </c>
      <c r="Q8" s="18">
        <v>0.14662810400000001</v>
      </c>
      <c r="R8" s="18">
        <v>0.14295954999999999</v>
      </c>
      <c r="S8" s="18">
        <v>0.151371321</v>
      </c>
      <c r="T8" s="18">
        <v>0.14562259399999999</v>
      </c>
      <c r="U8" s="18">
        <v>0.111465571</v>
      </c>
      <c r="V8" s="18">
        <v>9.4863059E-2</v>
      </c>
      <c r="W8" s="18">
        <v>8.6128399999999994E-2</v>
      </c>
      <c r="X8" s="18">
        <v>9.7836724E-2</v>
      </c>
      <c r="Y8" s="18">
        <v>0.117183311</v>
      </c>
      <c r="Z8" s="18"/>
      <c r="AA8" s="18">
        <v>0.104327718</v>
      </c>
      <c r="AB8" s="18"/>
      <c r="AC8" s="18">
        <v>0.106177385</v>
      </c>
      <c r="AD8" s="18">
        <v>0.10451034400000001</v>
      </c>
      <c r="AE8" s="18">
        <v>8.2381013000000003E-2</v>
      </c>
      <c r="AF8" s="18">
        <v>8.3910131999999998E-2</v>
      </c>
      <c r="AG8" s="18"/>
      <c r="AH8" s="18">
        <v>6.2721954999999996E-2</v>
      </c>
      <c r="AI8" s="18">
        <v>6.0072374999999997E-2</v>
      </c>
      <c r="AJ8" s="18">
        <v>5.3159473999999998E-2</v>
      </c>
      <c r="AK8" s="18">
        <v>5.2552151999999998E-2</v>
      </c>
      <c r="AL8" s="18">
        <v>5.1940010000000002E-2</v>
      </c>
      <c r="AM8" s="18">
        <v>5.0933127000000002E-2</v>
      </c>
      <c r="AO8" s="178">
        <f>(AM8-C8)/C8</f>
        <v>-0.79085445562009793</v>
      </c>
    </row>
    <row r="9" spans="1:54" ht="15">
      <c r="B9" s="10" t="s">
        <v>241</v>
      </c>
      <c r="C9" s="18"/>
      <c r="D9" s="18"/>
      <c r="E9" s="18"/>
      <c r="F9" s="18"/>
      <c r="G9" s="18"/>
      <c r="H9" s="18"/>
      <c r="I9" s="18"/>
      <c r="J9" s="18"/>
      <c r="K9" s="18"/>
      <c r="L9" s="18"/>
      <c r="M9" s="18"/>
      <c r="N9" s="18"/>
      <c r="O9" s="18"/>
      <c r="P9" s="18"/>
      <c r="Q9" s="18">
        <v>6.9856746999999997E-2</v>
      </c>
      <c r="R9" s="18"/>
      <c r="S9" s="18"/>
      <c r="T9" s="18">
        <v>0.150632815</v>
      </c>
      <c r="U9" s="18">
        <v>0.130240837</v>
      </c>
      <c r="V9" s="18">
        <v>0.14604340599999999</v>
      </c>
      <c r="W9" s="18"/>
      <c r="X9" s="18">
        <v>0.13843761700000001</v>
      </c>
      <c r="Y9" s="18">
        <v>0.106069497</v>
      </c>
      <c r="Z9" s="18">
        <v>0.110674591</v>
      </c>
      <c r="AA9" s="18">
        <v>9.1067688999999993E-2</v>
      </c>
      <c r="AB9" s="18">
        <v>0.11510862299999999</v>
      </c>
      <c r="AC9" s="18">
        <v>0.112234295</v>
      </c>
      <c r="AD9" s="18">
        <v>8.5718401E-2</v>
      </c>
      <c r="AE9" s="18">
        <v>8.3978735999999998E-2</v>
      </c>
      <c r="AF9" s="18">
        <v>7.9795350000000001E-2</v>
      </c>
      <c r="AG9" s="18">
        <v>6.8115772000000005E-2</v>
      </c>
      <c r="AH9" s="18">
        <v>5.9229295000000001E-2</v>
      </c>
      <c r="AI9" s="18">
        <v>5.9207434000000003E-2</v>
      </c>
      <c r="AJ9" s="18">
        <v>5.1320419999999999E-2</v>
      </c>
      <c r="AK9" s="18">
        <v>5.2179181999999998E-2</v>
      </c>
      <c r="AL9" s="18">
        <v>4.2159098999999998E-2</v>
      </c>
      <c r="AM9" s="18">
        <v>4.1014635000000001E-2</v>
      </c>
      <c r="AO9" s="178">
        <f>(AM9-Q9)/Q9</f>
        <v>-0.41287510854177045</v>
      </c>
    </row>
    <row r="10" spans="1:54" ht="15">
      <c r="B10" s="10" t="s">
        <v>242</v>
      </c>
      <c r="C10" s="18"/>
      <c r="D10" s="18"/>
      <c r="E10" s="18"/>
      <c r="F10" s="18"/>
      <c r="G10" s="18"/>
      <c r="H10" s="18"/>
      <c r="I10" s="18">
        <v>0.20507413599999999</v>
      </c>
      <c r="J10" s="18"/>
      <c r="K10" s="18">
        <v>0.18358356200000001</v>
      </c>
      <c r="L10" s="18"/>
      <c r="M10" s="18">
        <v>0.10232245</v>
      </c>
      <c r="N10" s="18"/>
      <c r="O10" s="18">
        <v>0.15297018400000001</v>
      </c>
      <c r="P10" s="18"/>
      <c r="Q10" s="18"/>
      <c r="R10" s="18">
        <v>0.142614559</v>
      </c>
      <c r="S10" s="18">
        <v>0.122139184</v>
      </c>
      <c r="T10" s="18">
        <v>9.7418187000000003E-2</v>
      </c>
      <c r="U10" s="18">
        <v>9.6216342999999996E-2</v>
      </c>
      <c r="V10" s="18">
        <v>9.4420684000000005E-2</v>
      </c>
      <c r="W10" s="18">
        <v>9.3218449999999994E-2</v>
      </c>
      <c r="X10" s="18">
        <v>8.7390741999999993E-2</v>
      </c>
      <c r="Y10" s="18">
        <v>9.3389606E-2</v>
      </c>
      <c r="Z10" s="18">
        <v>0.102676713</v>
      </c>
      <c r="AA10" s="18">
        <v>8.9087941000000004E-2</v>
      </c>
      <c r="AB10" s="18">
        <v>8.8885509000000001E-2</v>
      </c>
      <c r="AC10" s="18">
        <v>0.102047479</v>
      </c>
      <c r="AD10" s="18">
        <v>8.9019812000000004E-2</v>
      </c>
      <c r="AE10" s="18">
        <v>0.100001305</v>
      </c>
      <c r="AF10" s="18">
        <v>9.3407843000000004E-2</v>
      </c>
      <c r="AG10" s="18">
        <v>8.3434041E-2</v>
      </c>
      <c r="AH10" s="18">
        <v>7.9137893000000001E-2</v>
      </c>
      <c r="AI10" s="18">
        <v>7.9781003000000003E-2</v>
      </c>
      <c r="AJ10" s="18">
        <v>6.6084973000000005E-2</v>
      </c>
      <c r="AK10" s="18">
        <v>5.6118842000000002E-2</v>
      </c>
      <c r="AL10" s="18">
        <v>6.2740422000000004E-2</v>
      </c>
      <c r="AM10" s="18">
        <v>4.1013248000000002E-2</v>
      </c>
      <c r="AO10" s="178">
        <f>(AM10-I10)/I10</f>
        <v>-0.80000770062978588</v>
      </c>
    </row>
    <row r="11" spans="1:54" ht="15">
      <c r="B11" s="10" t="s">
        <v>243</v>
      </c>
      <c r="C11" s="18"/>
      <c r="D11" s="18"/>
      <c r="E11" s="18"/>
      <c r="F11" s="18"/>
      <c r="G11" s="18"/>
      <c r="H11" s="18"/>
      <c r="I11" s="18"/>
      <c r="J11" s="18"/>
      <c r="K11" s="18"/>
      <c r="L11" s="18"/>
      <c r="M11" s="18"/>
      <c r="N11" s="18"/>
      <c r="O11" s="18">
        <v>0.178177051</v>
      </c>
      <c r="P11" s="18">
        <v>0.178177051</v>
      </c>
      <c r="Q11" s="18">
        <v>0.155137471</v>
      </c>
      <c r="R11" s="18">
        <v>0.15039580499999999</v>
      </c>
      <c r="S11" s="18">
        <v>0.13824528699999999</v>
      </c>
      <c r="T11" s="18">
        <v>0.11792570300000001</v>
      </c>
      <c r="U11" s="18">
        <v>0.12979919500000001</v>
      </c>
      <c r="V11" s="18">
        <v>9.4066803000000004E-2</v>
      </c>
      <c r="W11" s="18">
        <v>9.8849531000000004E-2</v>
      </c>
      <c r="X11" s="18">
        <v>9.6123373999999998E-2</v>
      </c>
      <c r="Y11" s="18">
        <v>9.1636455000000006E-2</v>
      </c>
      <c r="Z11" s="18">
        <v>8.1874945000000005E-2</v>
      </c>
      <c r="AA11" s="18">
        <v>7.5791656999999998E-2</v>
      </c>
      <c r="AB11" s="18">
        <v>7.3550140999999999E-2</v>
      </c>
      <c r="AC11" s="18">
        <v>7.1088290999999998E-2</v>
      </c>
      <c r="AD11" s="18">
        <v>6.5687412000000001E-2</v>
      </c>
      <c r="AE11" s="18">
        <v>6.5273256000000002E-2</v>
      </c>
      <c r="AF11" s="18">
        <v>6.1930446E-2</v>
      </c>
      <c r="AG11" s="18">
        <v>5.8186863999999998E-2</v>
      </c>
      <c r="AH11" s="18">
        <v>6.1863103000000003E-2</v>
      </c>
      <c r="AI11" s="18">
        <v>5.5640912000000001E-2</v>
      </c>
      <c r="AJ11" s="18">
        <v>4.9957746999999997E-2</v>
      </c>
      <c r="AK11" s="18">
        <v>4.8564673000000003E-2</v>
      </c>
      <c r="AL11" s="18">
        <v>3.9994609E-2</v>
      </c>
      <c r="AM11" s="18">
        <v>3.2689759999999998E-2</v>
      </c>
      <c r="AO11" s="178">
        <f>(AM11-O11)/O11</f>
        <v>-0.81653215261711798</v>
      </c>
    </row>
    <row r="12" spans="1:54" ht="15">
      <c r="B12" s="10" t="s">
        <v>244</v>
      </c>
      <c r="C12" s="18"/>
      <c r="D12" s="18"/>
      <c r="E12" s="18"/>
      <c r="F12" s="18"/>
      <c r="G12" s="18"/>
      <c r="H12" s="18"/>
      <c r="I12" s="18"/>
      <c r="J12" s="18">
        <v>0.20532041000000001</v>
      </c>
      <c r="K12" s="18"/>
      <c r="L12" s="18">
        <v>0.201985525</v>
      </c>
      <c r="M12" s="18"/>
      <c r="N12" s="18"/>
      <c r="O12" s="18">
        <v>0.182453587</v>
      </c>
      <c r="P12" s="18">
        <v>0.171677734</v>
      </c>
      <c r="Q12" s="18">
        <v>0.15986831000000001</v>
      </c>
      <c r="R12" s="18">
        <v>0.15252157599999999</v>
      </c>
      <c r="S12" s="18">
        <v>0.120458423</v>
      </c>
      <c r="T12" s="18">
        <v>0.126172863</v>
      </c>
      <c r="U12" s="18">
        <v>0.12494812299999999</v>
      </c>
      <c r="V12" s="18">
        <v>0.10280087</v>
      </c>
      <c r="W12" s="18">
        <v>0.11446091899999999</v>
      </c>
      <c r="X12" s="18">
        <v>0.111855805</v>
      </c>
      <c r="Y12" s="18">
        <v>0.114029983</v>
      </c>
      <c r="Z12" s="18">
        <v>0.106769793</v>
      </c>
      <c r="AA12" s="18">
        <v>0.13059095400000001</v>
      </c>
      <c r="AB12" s="18">
        <v>0.108313453</v>
      </c>
      <c r="AC12" s="18">
        <v>0.11211592500000001</v>
      </c>
      <c r="AD12" s="18">
        <v>9.7285754000000002E-2</v>
      </c>
      <c r="AE12" s="18">
        <v>8.7850833000000003E-2</v>
      </c>
      <c r="AF12" s="18">
        <v>8.0957816000000002E-2</v>
      </c>
      <c r="AG12" s="18">
        <v>7.5465517999999995E-2</v>
      </c>
      <c r="AH12" s="18">
        <v>7.2783288000000002E-2</v>
      </c>
      <c r="AI12" s="18">
        <v>6.9147662999999998E-2</v>
      </c>
      <c r="AJ12" s="18">
        <v>7.9530304999999996E-2</v>
      </c>
      <c r="AK12" s="18">
        <v>6.5503069999999997E-2</v>
      </c>
      <c r="AL12" s="18">
        <v>5.6027397E-2</v>
      </c>
      <c r="AM12" s="18">
        <v>5.0243532E-2</v>
      </c>
      <c r="AO12" s="178">
        <f>(AM12-J12)/J12</f>
        <v>-0.75529207252216179</v>
      </c>
    </row>
    <row r="13" spans="1:54" ht="15">
      <c r="B13" s="10" t="s">
        <v>245</v>
      </c>
      <c r="C13" s="18">
        <v>0.24352958199999999</v>
      </c>
      <c r="D13" s="18"/>
      <c r="E13" s="18"/>
      <c r="F13" s="18"/>
      <c r="G13" s="18"/>
      <c r="H13" s="18"/>
      <c r="I13" s="18">
        <v>0.21442594600000001</v>
      </c>
      <c r="J13" s="18">
        <v>0.20532041000000001</v>
      </c>
      <c r="K13" s="18">
        <v>0.20656158699999999</v>
      </c>
      <c r="L13" s="18">
        <v>0.201985525</v>
      </c>
      <c r="M13" s="18">
        <v>0.16001949500000001</v>
      </c>
      <c r="N13" s="18">
        <v>0.18076819899999999</v>
      </c>
      <c r="O13" s="18">
        <v>0.167728618</v>
      </c>
      <c r="P13" s="18">
        <v>0.166543202</v>
      </c>
      <c r="Q13" s="18">
        <v>0.149317806</v>
      </c>
      <c r="R13" s="18">
        <v>0.15530172</v>
      </c>
      <c r="S13" s="18">
        <v>0.15313479899999999</v>
      </c>
      <c r="T13" s="18">
        <v>0.15809175</v>
      </c>
      <c r="U13" s="18">
        <v>0.13226572</v>
      </c>
      <c r="V13" s="18">
        <v>0.12313329200000001</v>
      </c>
      <c r="W13" s="18">
        <v>0.123304418</v>
      </c>
      <c r="X13" s="18">
        <v>0.12625098100000001</v>
      </c>
      <c r="Y13" s="18">
        <v>0.12844773500000001</v>
      </c>
      <c r="Z13" s="18">
        <v>0.120414163</v>
      </c>
      <c r="AA13" s="18">
        <v>0.126059379</v>
      </c>
      <c r="AB13" s="18">
        <v>0.118592583</v>
      </c>
      <c r="AC13" s="18">
        <v>0.113061278</v>
      </c>
      <c r="AD13" s="18">
        <v>0.10793169800000001</v>
      </c>
      <c r="AE13" s="18">
        <v>9.7159100999999998E-2</v>
      </c>
      <c r="AF13" s="18">
        <v>9.3447539999999996E-2</v>
      </c>
      <c r="AG13" s="18">
        <v>8.6635450000000003E-2</v>
      </c>
      <c r="AH13" s="18">
        <v>8.0936709999999995E-2</v>
      </c>
      <c r="AI13" s="18">
        <v>7.6274563000000004E-2</v>
      </c>
      <c r="AJ13" s="18">
        <v>7.4073174000000006E-2</v>
      </c>
      <c r="AK13" s="18">
        <v>6.3468855000000005E-2</v>
      </c>
      <c r="AL13" s="18">
        <v>5.8605841999999998E-2</v>
      </c>
      <c r="AM13" s="18">
        <v>5.3504544000000001E-2</v>
      </c>
      <c r="AO13" s="178">
        <f t="shared" ref="AO13:AO22" si="0">(AM13-C13)/C13</f>
        <v>-0.78029550430550976</v>
      </c>
    </row>
    <row r="14" spans="1:54" ht="15">
      <c r="B14" s="10" t="s">
        <v>246</v>
      </c>
      <c r="C14" s="18"/>
      <c r="D14" s="18"/>
      <c r="E14" s="18"/>
      <c r="F14" s="18"/>
      <c r="G14" s="18"/>
      <c r="H14" s="18"/>
      <c r="I14" s="18">
        <v>0.240299291</v>
      </c>
      <c r="J14" s="18">
        <v>0.27029460999999999</v>
      </c>
      <c r="K14" s="18">
        <v>0.248449646</v>
      </c>
      <c r="L14" s="18">
        <v>0.248449646</v>
      </c>
      <c r="M14" s="18">
        <v>0.248449646</v>
      </c>
      <c r="N14" s="18">
        <v>0.233886336</v>
      </c>
      <c r="O14" s="18">
        <v>0.226604681</v>
      </c>
      <c r="P14" s="18">
        <v>0.209856875</v>
      </c>
      <c r="Q14" s="18">
        <v>0.202041372</v>
      </c>
      <c r="R14" s="18">
        <v>0.194759717</v>
      </c>
      <c r="S14" s="18">
        <v>0.174394516</v>
      </c>
      <c r="T14" s="18">
        <v>0.14343161800000001</v>
      </c>
      <c r="U14" s="18">
        <v>0.132777111</v>
      </c>
      <c r="V14" s="18">
        <v>0.145061726</v>
      </c>
      <c r="W14" s="18">
        <v>0.108743463</v>
      </c>
      <c r="X14" s="18">
        <v>0.11296160099999999</v>
      </c>
      <c r="Y14" s="18">
        <v>0.125410623</v>
      </c>
      <c r="Z14" s="18">
        <v>0.104089102</v>
      </c>
      <c r="AA14" s="18">
        <v>9.7869038000000005E-2</v>
      </c>
      <c r="AB14" s="18">
        <v>7.5562171999999997E-2</v>
      </c>
      <c r="AC14" s="18">
        <v>8.2134393999999999E-2</v>
      </c>
      <c r="AD14" s="18">
        <v>7.2469245000000002E-2</v>
      </c>
      <c r="AE14" s="18">
        <v>8.6085146000000001E-2</v>
      </c>
      <c r="AF14" s="18">
        <v>8.4531500999999995E-2</v>
      </c>
      <c r="AG14" s="18">
        <v>8.4245654000000003E-2</v>
      </c>
      <c r="AH14" s="18">
        <v>7.1935656000000001E-2</v>
      </c>
      <c r="AI14" s="18">
        <v>6.2869756999999998E-2</v>
      </c>
      <c r="AJ14" s="18">
        <v>5.2306618999999999E-2</v>
      </c>
      <c r="AK14" s="18">
        <v>4.2852207000000003E-2</v>
      </c>
      <c r="AL14" s="18">
        <v>4.2736496999999998E-2</v>
      </c>
      <c r="AM14" s="18">
        <v>3.9596457000000002E-2</v>
      </c>
      <c r="AO14" s="178">
        <f>(AM14-J14)/J14</f>
        <v>-0.85350630188297127</v>
      </c>
    </row>
    <row r="15" spans="1:54" ht="15">
      <c r="B15" s="10" t="s">
        <v>283</v>
      </c>
      <c r="C15" s="18"/>
      <c r="D15" s="18"/>
      <c r="E15" s="18"/>
      <c r="F15" s="18"/>
      <c r="G15" s="18"/>
      <c r="H15" s="18">
        <v>0.21153912799999999</v>
      </c>
      <c r="I15" s="18"/>
      <c r="J15" s="18">
        <v>0.20532041000000001</v>
      </c>
      <c r="K15" s="18">
        <v>0.20656158699999999</v>
      </c>
      <c r="L15" s="18">
        <v>0.201985525</v>
      </c>
      <c r="M15" s="18">
        <v>0.190024369</v>
      </c>
      <c r="N15" s="18">
        <v>0.179906964</v>
      </c>
      <c r="O15" s="18">
        <v>0.182453587</v>
      </c>
      <c r="P15" s="18">
        <v>0.171677734</v>
      </c>
      <c r="Q15" s="18">
        <v>0.15986831000000001</v>
      </c>
      <c r="R15" s="18">
        <v>0.15252157599999999</v>
      </c>
      <c r="S15" s="18">
        <v>0.14609773700000001</v>
      </c>
      <c r="T15" s="18">
        <v>0.126172863</v>
      </c>
      <c r="U15" s="18">
        <v>0.136420758</v>
      </c>
      <c r="V15" s="18">
        <v>0.12743607500000001</v>
      </c>
      <c r="W15" s="18">
        <v>0.112856304</v>
      </c>
      <c r="X15" s="18">
        <v>0.12389781800000001</v>
      </c>
      <c r="Y15" s="18">
        <v>0.122484629</v>
      </c>
      <c r="Z15" s="18">
        <v>0.123169245</v>
      </c>
      <c r="AA15" s="18">
        <v>0.11626848400000001</v>
      </c>
      <c r="AB15" s="18">
        <v>0.12822747300000001</v>
      </c>
      <c r="AC15" s="18">
        <v>0.11911092600000001</v>
      </c>
      <c r="AD15" s="18">
        <v>0.137822787</v>
      </c>
      <c r="AE15" s="18">
        <v>0.126295561</v>
      </c>
      <c r="AF15" s="18">
        <v>8.9138875000000006E-2</v>
      </c>
      <c r="AG15" s="18">
        <v>8.6368123000000005E-2</v>
      </c>
      <c r="AH15" s="18">
        <v>8.6482431999999998E-2</v>
      </c>
      <c r="AI15" s="18">
        <v>6.7468808000000005E-2</v>
      </c>
      <c r="AJ15" s="18">
        <v>8.6196874000000007E-2</v>
      </c>
      <c r="AK15" s="18">
        <v>5.6881823999999997E-2</v>
      </c>
      <c r="AL15" s="18">
        <v>5.352668E-2</v>
      </c>
      <c r="AM15" s="18">
        <v>5.4646340000000002E-2</v>
      </c>
      <c r="AO15" s="178">
        <f>(AM15-H15)/H15</f>
        <v>-0.7416726611447505</v>
      </c>
    </row>
    <row r="16" spans="1:54" ht="15">
      <c r="B16" s="10" t="s">
        <v>247</v>
      </c>
      <c r="C16" s="18"/>
      <c r="D16" s="18"/>
      <c r="E16" s="18"/>
      <c r="F16" s="18"/>
      <c r="G16" s="18"/>
      <c r="H16" s="18"/>
      <c r="I16" s="18"/>
      <c r="J16" s="18"/>
      <c r="K16" s="18"/>
      <c r="L16" s="18"/>
      <c r="M16" s="18"/>
      <c r="N16" s="18"/>
      <c r="O16" s="18"/>
      <c r="P16" s="18"/>
      <c r="Q16" s="18"/>
      <c r="R16" s="18"/>
      <c r="S16" s="18">
        <v>0.17018565599999999</v>
      </c>
      <c r="T16" s="18"/>
      <c r="U16" s="18"/>
      <c r="V16" s="18"/>
      <c r="W16" s="18"/>
      <c r="X16" s="18">
        <v>0.16591836200000001</v>
      </c>
      <c r="Y16" s="18"/>
      <c r="Z16" s="18"/>
      <c r="AA16" s="18"/>
      <c r="AB16" s="18"/>
      <c r="AC16" s="18">
        <v>0.15853060099999999</v>
      </c>
      <c r="AD16" s="18">
        <v>0.11856301800000001</v>
      </c>
      <c r="AE16" s="18">
        <v>0.15747145400000001</v>
      </c>
      <c r="AF16" s="18">
        <v>0.13974948200000001</v>
      </c>
      <c r="AG16" s="18">
        <v>0.130588435</v>
      </c>
      <c r="AH16" s="18">
        <v>0.105973383</v>
      </c>
      <c r="AI16" s="18">
        <v>0.14606502699999999</v>
      </c>
      <c r="AJ16" s="18">
        <v>0.106643668</v>
      </c>
      <c r="AK16" s="18">
        <v>0.111101202</v>
      </c>
      <c r="AL16" s="18">
        <v>9.6051454999999994E-2</v>
      </c>
      <c r="AM16" s="18">
        <v>9.5524504999999996E-2</v>
      </c>
      <c r="AO16" s="178">
        <f>(AM16-S16)/S16</f>
        <v>-0.43870413497128102</v>
      </c>
    </row>
    <row r="17" spans="2:41" ht="15">
      <c r="B17" s="10" t="s">
        <v>285</v>
      </c>
      <c r="C17" s="18"/>
      <c r="D17" s="18"/>
      <c r="E17" s="18"/>
      <c r="F17" s="18"/>
      <c r="G17" s="18"/>
      <c r="H17" s="18"/>
      <c r="I17" s="18"/>
      <c r="J17" s="18"/>
      <c r="K17" s="18"/>
      <c r="L17" s="18"/>
      <c r="M17" s="18"/>
      <c r="N17" s="18"/>
      <c r="O17" s="18"/>
      <c r="P17" s="18"/>
      <c r="Q17" s="18"/>
      <c r="R17" s="18"/>
      <c r="S17" s="18"/>
      <c r="T17" s="18"/>
      <c r="U17" s="18"/>
      <c r="V17" s="18"/>
      <c r="W17" s="18"/>
      <c r="X17" s="18"/>
      <c r="Y17" s="18"/>
      <c r="Z17" s="18">
        <v>7.0762476000000005E-2</v>
      </c>
      <c r="AA17" s="18">
        <v>4.8718814999999999E-2</v>
      </c>
      <c r="AB17" s="18">
        <v>7.4571257000000002E-2</v>
      </c>
      <c r="AC17" s="18">
        <v>8.8988686999999997E-2</v>
      </c>
      <c r="AD17" s="18">
        <v>7.5858045999999998E-2</v>
      </c>
      <c r="AE17" s="18">
        <v>6.0814647999999999E-2</v>
      </c>
      <c r="AF17" s="18">
        <v>7.0723228999999999E-2</v>
      </c>
      <c r="AG17" s="18">
        <v>7.0047994000000002E-2</v>
      </c>
      <c r="AH17" s="18">
        <v>6.4009563000000005E-2</v>
      </c>
      <c r="AI17" s="18">
        <v>6.3952579999999995E-2</v>
      </c>
      <c r="AJ17" s="18">
        <v>5.5509480999999999E-2</v>
      </c>
      <c r="AK17" s="18">
        <v>4.102227E-2</v>
      </c>
      <c r="AL17" s="18">
        <v>5.5101650000000002E-2</v>
      </c>
      <c r="AM17" s="18">
        <v>4.5885851999999998E-2</v>
      </c>
      <c r="AO17" s="178">
        <f>(AM17-Z17)/Z17</f>
        <v>-0.35155106782866113</v>
      </c>
    </row>
    <row r="18" spans="2:41" ht="15">
      <c r="B18" s="10" t="s">
        <v>284</v>
      </c>
      <c r="C18" s="18"/>
      <c r="D18" s="18"/>
      <c r="E18" s="18"/>
      <c r="F18" s="18"/>
      <c r="G18" s="18"/>
      <c r="H18" s="18"/>
      <c r="I18" s="18">
        <v>0.17891464900000001</v>
      </c>
      <c r="J18" s="18">
        <v>0.17760921199999999</v>
      </c>
      <c r="K18" s="18">
        <v>0.16030313500000001</v>
      </c>
      <c r="L18" s="18">
        <v>0.15699796299999999</v>
      </c>
      <c r="M18" s="18">
        <v>0.14835872999999999</v>
      </c>
      <c r="N18" s="18">
        <v>0.14105118899999999</v>
      </c>
      <c r="O18" s="18">
        <v>0.137746022</v>
      </c>
      <c r="P18" s="18">
        <v>0.135107428</v>
      </c>
      <c r="Q18" s="18">
        <v>0.121549516</v>
      </c>
      <c r="R18" s="18">
        <v>0.114303338</v>
      </c>
      <c r="S18" s="18">
        <v>0.116932051</v>
      </c>
      <c r="T18" s="18">
        <v>0.11327469499999999</v>
      </c>
      <c r="U18" s="18">
        <v>0.10655593100000001</v>
      </c>
      <c r="V18" s="18">
        <v>0.103540458</v>
      </c>
      <c r="W18" s="18">
        <v>0.112122663</v>
      </c>
      <c r="X18" s="18">
        <v>0.107137283</v>
      </c>
      <c r="Y18" s="18">
        <v>0.11012253399999999</v>
      </c>
      <c r="Z18" s="18">
        <v>0.12516064399999999</v>
      </c>
      <c r="AA18" s="18">
        <v>0.10836058599999999</v>
      </c>
      <c r="AB18" s="18">
        <v>0.106854247</v>
      </c>
      <c r="AC18" s="18">
        <v>0.110070352</v>
      </c>
      <c r="AD18" s="18">
        <v>0.102480139</v>
      </c>
      <c r="AE18" s="18">
        <v>8.9619854999999998E-2</v>
      </c>
      <c r="AF18" s="18">
        <v>8.7034605000000001E-2</v>
      </c>
      <c r="AG18" s="18">
        <v>7.3428464999999998E-2</v>
      </c>
      <c r="AH18" s="18">
        <v>6.1834803000000001E-2</v>
      </c>
      <c r="AI18" s="18">
        <v>5.8662191000000002E-2</v>
      </c>
      <c r="AJ18" s="18">
        <v>5.9820976999999997E-2</v>
      </c>
      <c r="AK18" s="18">
        <v>8.2514301999999998E-2</v>
      </c>
      <c r="AL18" s="18">
        <v>4.4912272000000003E-2</v>
      </c>
      <c r="AM18" s="18">
        <v>3.7458180000000001E-2</v>
      </c>
      <c r="AO18" s="178">
        <f>(AM18-I18)/I18</f>
        <v>-0.79063659566523248</v>
      </c>
    </row>
    <row r="19" spans="2:41" ht="15">
      <c r="B19" s="10" t="s">
        <v>248</v>
      </c>
      <c r="C19" s="18">
        <v>0.24352958199999999</v>
      </c>
      <c r="D19" s="18"/>
      <c r="E19" s="18"/>
      <c r="F19" s="18"/>
      <c r="G19" s="18"/>
      <c r="H19" s="18"/>
      <c r="I19" s="18">
        <v>0.21442594600000001</v>
      </c>
      <c r="J19" s="18">
        <v>0.20532041000000001</v>
      </c>
      <c r="K19" s="18">
        <v>0.20656158699999999</v>
      </c>
      <c r="L19" s="18">
        <v>0.201985525</v>
      </c>
      <c r="M19" s="18">
        <v>0.190024369</v>
      </c>
      <c r="N19" s="18">
        <v>0.179906964</v>
      </c>
      <c r="O19" s="18">
        <v>0.182453587</v>
      </c>
      <c r="P19" s="18">
        <v>0.171677734</v>
      </c>
      <c r="Q19" s="18">
        <v>0.15986831000000001</v>
      </c>
      <c r="R19" s="18">
        <v>0.15252157599999999</v>
      </c>
      <c r="S19" s="18"/>
      <c r="T19" s="18">
        <v>0.126172863</v>
      </c>
      <c r="U19" s="18">
        <v>0.13979919499999999</v>
      </c>
      <c r="V19" s="18">
        <v>0.11018766200000001</v>
      </c>
      <c r="W19" s="18">
        <v>0.122625475</v>
      </c>
      <c r="X19" s="18">
        <v>0.12547756099999999</v>
      </c>
      <c r="Y19" s="18">
        <v>0.12547756099999999</v>
      </c>
      <c r="Z19" s="18">
        <v>0.116516809</v>
      </c>
      <c r="AA19" s="18">
        <v>0.115883876</v>
      </c>
      <c r="AB19" s="18">
        <v>0.10881134000000001</v>
      </c>
      <c r="AC19" s="18">
        <v>9.9371846999999999E-2</v>
      </c>
      <c r="AD19" s="18">
        <v>9.0121435E-2</v>
      </c>
      <c r="AE19" s="18">
        <v>9.0180685999999996E-2</v>
      </c>
      <c r="AF19" s="18">
        <v>7.3863279000000004E-2</v>
      </c>
      <c r="AG19" s="18">
        <v>7.9452882000000002E-2</v>
      </c>
      <c r="AH19" s="18">
        <v>6.9901215000000003E-2</v>
      </c>
      <c r="AI19" s="18">
        <v>6.020085E-2</v>
      </c>
      <c r="AJ19" s="18">
        <v>5.4199878E-2</v>
      </c>
      <c r="AK19" s="18">
        <v>4.0842326999999998E-2</v>
      </c>
      <c r="AL19" s="18">
        <v>4.0728591000000001E-2</v>
      </c>
      <c r="AM19" s="18">
        <v>4.0156667E-2</v>
      </c>
      <c r="AO19" s="178">
        <f t="shared" si="0"/>
        <v>-0.83510558893826703</v>
      </c>
    </row>
    <row r="20" spans="2:41" ht="15">
      <c r="B20" s="10" t="s">
        <v>249</v>
      </c>
      <c r="C20" s="18"/>
      <c r="D20" s="18"/>
      <c r="E20" s="18"/>
      <c r="F20" s="18"/>
      <c r="G20" s="18"/>
      <c r="H20" s="18"/>
      <c r="I20" s="18"/>
      <c r="J20" s="18"/>
      <c r="K20" s="18"/>
      <c r="L20" s="18"/>
      <c r="M20" s="18"/>
      <c r="N20" s="18"/>
      <c r="O20" s="18"/>
      <c r="P20" s="18"/>
      <c r="Q20" s="18">
        <v>8.9325761000000004E-2</v>
      </c>
      <c r="R20" s="18"/>
      <c r="S20" s="18">
        <v>8.4148909999999993E-2</v>
      </c>
      <c r="T20" s="18"/>
      <c r="U20" s="18"/>
      <c r="V20" s="18"/>
      <c r="W20" s="18"/>
      <c r="X20" s="18"/>
      <c r="Y20" s="18"/>
      <c r="Z20" s="18"/>
      <c r="AA20" s="18"/>
      <c r="AB20" s="18">
        <v>5.9867704000000001E-2</v>
      </c>
      <c r="AC20" s="18">
        <v>0.112072109</v>
      </c>
      <c r="AD20" s="18">
        <v>8.1752897000000005E-2</v>
      </c>
      <c r="AE20" s="18">
        <v>6.8922609999999995E-2</v>
      </c>
      <c r="AF20" s="18">
        <v>7.0512624999999995E-2</v>
      </c>
      <c r="AG20" s="18">
        <v>7.4790891999999998E-2</v>
      </c>
      <c r="AH20" s="18">
        <v>6.6267639000000003E-2</v>
      </c>
      <c r="AI20" s="18">
        <v>5.9949566000000003E-2</v>
      </c>
      <c r="AJ20" s="18">
        <v>5.3593881000000003E-2</v>
      </c>
      <c r="AK20" s="18">
        <v>5.8197500999999999E-2</v>
      </c>
      <c r="AL20" s="18">
        <v>5.4740565999999997E-2</v>
      </c>
      <c r="AM20" s="18">
        <v>4.0840171000000001E-2</v>
      </c>
      <c r="AO20" s="178">
        <f>(AM20-Q20)/Q20</f>
        <v>-0.54279515178157844</v>
      </c>
    </row>
    <row r="21" spans="2:41" ht="15">
      <c r="B21" s="10" t="s">
        <v>250</v>
      </c>
      <c r="C21" s="18"/>
      <c r="D21" s="18"/>
      <c r="E21" s="18"/>
      <c r="F21" s="18"/>
      <c r="G21" s="18"/>
      <c r="H21" s="18">
        <v>0.21153912799999999</v>
      </c>
      <c r="I21" s="18">
        <v>0.21442594600000001</v>
      </c>
      <c r="J21" s="18">
        <v>0.20532041000000001</v>
      </c>
      <c r="K21" s="18">
        <v>0.206926368</v>
      </c>
      <c r="L21" s="18">
        <v>0.18978548000000001</v>
      </c>
      <c r="M21" s="18">
        <v>0.190024369</v>
      </c>
      <c r="N21" s="18">
        <v>0.179906964</v>
      </c>
      <c r="O21" s="18">
        <v>0.182453587</v>
      </c>
      <c r="P21" s="18">
        <v>0.171677734</v>
      </c>
      <c r="Q21" s="18">
        <v>0.15986831000000001</v>
      </c>
      <c r="R21" s="18">
        <v>0.15252157599999999</v>
      </c>
      <c r="S21" s="18">
        <v>0.109408141</v>
      </c>
      <c r="T21" s="18">
        <v>0.121612452</v>
      </c>
      <c r="U21" s="18">
        <v>0.12345157700000001</v>
      </c>
      <c r="V21" s="18">
        <v>0.12743607500000001</v>
      </c>
      <c r="W21" s="18">
        <v>0.136947496</v>
      </c>
      <c r="X21" s="18">
        <v>0.12679093899999999</v>
      </c>
      <c r="Y21" s="18">
        <v>0.12694644599999999</v>
      </c>
      <c r="Z21" s="18">
        <v>0.121767325</v>
      </c>
      <c r="AA21" s="18">
        <v>0.11869924</v>
      </c>
      <c r="AB21" s="18">
        <v>6.6772445999999999E-2</v>
      </c>
      <c r="AC21" s="18">
        <v>9.1471947999999997E-2</v>
      </c>
      <c r="AD21" s="18">
        <v>9.3037126999999997E-2</v>
      </c>
      <c r="AE21" s="18">
        <v>8.5359636000000003E-2</v>
      </c>
      <c r="AF21" s="18">
        <v>8.6064636E-2</v>
      </c>
      <c r="AG21" s="18">
        <v>8.2873315000000003E-2</v>
      </c>
      <c r="AH21" s="18">
        <v>7.7666964000000005E-2</v>
      </c>
      <c r="AI21" s="18">
        <v>6.9151781999999995E-2</v>
      </c>
      <c r="AJ21" s="18">
        <v>6.7772392000000001E-2</v>
      </c>
      <c r="AK21" s="18">
        <v>5.0532444000000003E-2</v>
      </c>
      <c r="AL21" s="18">
        <v>6.0924338000000001E-2</v>
      </c>
      <c r="AM21" s="18">
        <v>5.1602077000000003E-2</v>
      </c>
      <c r="AO21" s="178">
        <f>(AM21-H21)/H21</f>
        <v>-0.75606367725974555</v>
      </c>
    </row>
    <row r="22" spans="2:41" ht="15">
      <c r="B22" s="10" t="s">
        <v>251</v>
      </c>
      <c r="C22" s="18">
        <v>0.29997858700000002</v>
      </c>
      <c r="D22" s="18">
        <v>0.28338275699999999</v>
      </c>
      <c r="E22" s="18">
        <v>0.25522911799999998</v>
      </c>
      <c r="F22" s="18">
        <v>0.24959839</v>
      </c>
      <c r="G22" s="18">
        <v>0.192277579</v>
      </c>
      <c r="H22" s="18">
        <v>0.17877723300000001</v>
      </c>
      <c r="I22" s="18">
        <v>0.19833297499999999</v>
      </c>
      <c r="J22" s="18">
        <v>0.19216496499999999</v>
      </c>
      <c r="K22" s="18"/>
      <c r="L22" s="18"/>
      <c r="M22" s="18"/>
      <c r="N22" s="18"/>
      <c r="O22" s="18"/>
      <c r="P22" s="18"/>
      <c r="Q22" s="18">
        <v>0.105638448</v>
      </c>
      <c r="R22" s="18">
        <v>0.101356525</v>
      </c>
      <c r="S22" s="18">
        <v>8.8784000000000002E-2</v>
      </c>
      <c r="T22" s="18">
        <v>8.4509115999999995E-2</v>
      </c>
      <c r="U22" s="18">
        <v>8.0761005999999996E-2</v>
      </c>
      <c r="V22" s="18">
        <v>7.1481909999999996E-2</v>
      </c>
      <c r="W22" s="18">
        <v>8.0524175000000003E-2</v>
      </c>
      <c r="X22" s="18">
        <v>7.0960449999999994E-2</v>
      </c>
      <c r="Y22" s="18">
        <v>7.7241935999999997E-2</v>
      </c>
      <c r="Z22" s="18">
        <v>8.0106419999999998E-2</v>
      </c>
      <c r="AA22" s="18">
        <v>8.5009352999999996E-2</v>
      </c>
      <c r="AB22" s="18">
        <v>9.5757835999999999E-2</v>
      </c>
      <c r="AC22" s="18">
        <v>9.1219127999999997E-2</v>
      </c>
      <c r="AD22" s="18">
        <v>9.2689706999999996E-2</v>
      </c>
      <c r="AE22" s="18">
        <v>8.0494083999999994E-2</v>
      </c>
      <c r="AF22" s="18">
        <v>6.7410832000000004E-2</v>
      </c>
      <c r="AG22" s="18">
        <v>5.7325400999999998E-2</v>
      </c>
      <c r="AH22" s="18">
        <v>5.4431565000000001E-2</v>
      </c>
      <c r="AI22" s="18">
        <v>5.0747947000000002E-2</v>
      </c>
      <c r="AJ22" s="18">
        <v>4.5238229999999997E-2</v>
      </c>
      <c r="AK22" s="18">
        <v>4.2079083000000003E-2</v>
      </c>
      <c r="AL22" s="18">
        <v>3.9210967999999999E-2</v>
      </c>
      <c r="AM22" s="18">
        <v>3.5783629999999997E-2</v>
      </c>
      <c r="AO22" s="178">
        <f t="shared" si="0"/>
        <v>-0.88071271900484016</v>
      </c>
    </row>
    <row r="23" spans="2:41" ht="15">
      <c r="C23" s="10"/>
      <c r="D23" s="9"/>
      <c r="H23" s="10"/>
      <c r="I23" s="9"/>
      <c r="M23" s="10"/>
      <c r="N23" s="9"/>
    </row>
    <row r="24" spans="2:41" ht="15">
      <c r="C24" s="10"/>
      <c r="D24" s="9"/>
      <c r="H24" s="10"/>
      <c r="I24" s="9"/>
      <c r="M24" s="10"/>
      <c r="N24" s="9"/>
    </row>
    <row r="25" spans="2:41" ht="15">
      <c r="C25" s="10"/>
      <c r="D25" s="9"/>
      <c r="H25" s="10"/>
      <c r="I25" s="9"/>
      <c r="M25" s="10"/>
      <c r="N25" s="9"/>
    </row>
    <row r="26" spans="2:41" ht="15">
      <c r="C26" s="10"/>
      <c r="D26" s="9"/>
      <c r="H26" s="10"/>
      <c r="I26" s="9"/>
      <c r="M26" s="10"/>
      <c r="N26" s="9"/>
    </row>
    <row r="27" spans="2:41" ht="15">
      <c r="C27" s="10"/>
      <c r="D27" s="9"/>
      <c r="H27" s="10"/>
      <c r="I27" s="9"/>
      <c r="M27" s="10"/>
      <c r="N27" s="9"/>
    </row>
    <row r="28" spans="2:41" ht="15">
      <c r="C28" s="10"/>
      <c r="D28" s="9"/>
      <c r="H28" s="10"/>
      <c r="I28" s="9"/>
      <c r="M28" s="10"/>
      <c r="N28" s="9"/>
    </row>
    <row r="29" spans="2:41" ht="15">
      <c r="C29" s="10"/>
      <c r="D29" s="9"/>
      <c r="H29" s="10"/>
      <c r="I29" s="9"/>
      <c r="M29" s="10"/>
      <c r="N29" s="9"/>
    </row>
    <row r="30" spans="2:41" ht="15">
      <c r="C30" s="10"/>
      <c r="D30" s="9"/>
      <c r="H30" s="10"/>
      <c r="I30" s="9"/>
      <c r="M30" s="10"/>
      <c r="N30" s="9"/>
    </row>
    <row r="31" spans="2:41" ht="15">
      <c r="C31" s="10"/>
      <c r="D31" s="9"/>
      <c r="H31" s="10"/>
      <c r="I31" s="9"/>
      <c r="M31" s="10"/>
      <c r="N31" s="9"/>
    </row>
    <row r="32" spans="2:41" ht="15">
      <c r="C32" s="10"/>
      <c r="D32" s="9"/>
      <c r="H32" s="10"/>
      <c r="I32" s="9"/>
      <c r="M32" s="10"/>
      <c r="N32" s="9"/>
    </row>
    <row r="33" spans="3:14" ht="15">
      <c r="C33" s="10"/>
      <c r="D33" s="9"/>
      <c r="H33" s="10"/>
      <c r="I33" s="9"/>
      <c r="M33" s="10"/>
      <c r="N33" s="9"/>
    </row>
    <row r="34" spans="3:14" ht="15">
      <c r="C34" s="10"/>
      <c r="D34" s="9"/>
      <c r="H34" s="10"/>
      <c r="I34" s="9"/>
      <c r="M34" s="10"/>
      <c r="N34" s="9"/>
    </row>
    <row r="35" spans="3:14" ht="15">
      <c r="C35" s="10"/>
      <c r="D35" s="9"/>
      <c r="H35" s="10"/>
      <c r="I35" s="9"/>
      <c r="M35" s="10"/>
      <c r="N35" s="9"/>
    </row>
    <row r="36" spans="3:14" ht="15">
      <c r="C36" s="10"/>
      <c r="D36" s="9"/>
      <c r="H36" s="10"/>
      <c r="I36" s="9"/>
      <c r="M36" s="10"/>
      <c r="N36" s="9"/>
    </row>
    <row r="37" spans="3:14" ht="15">
      <c r="C37" s="10"/>
      <c r="D37" s="9"/>
      <c r="H37" s="10"/>
      <c r="I37" s="9"/>
      <c r="M37" s="10"/>
      <c r="N37" s="9"/>
    </row>
    <row r="38" spans="3:14" ht="15">
      <c r="C38" s="10"/>
      <c r="D38" s="9"/>
      <c r="H38" s="10"/>
      <c r="I38" s="9"/>
      <c r="M38" s="10"/>
      <c r="N38" s="9"/>
    </row>
    <row r="39" spans="3:14" ht="15">
      <c r="C39" s="10"/>
      <c r="D39" s="9"/>
      <c r="H39" s="10"/>
      <c r="I39" s="9"/>
      <c r="M39" s="10"/>
      <c r="N39" s="9"/>
    </row>
    <row r="40" spans="3:14" ht="15">
      <c r="C40" s="10"/>
      <c r="D40" s="9"/>
      <c r="H40" s="10"/>
      <c r="I40" s="9"/>
      <c r="M40" s="10"/>
      <c r="N40" s="9"/>
    </row>
    <row r="41" spans="3:14" ht="15">
      <c r="C41" s="10"/>
      <c r="D41" s="9"/>
      <c r="H41" s="10"/>
      <c r="I41" s="9"/>
      <c r="M41" s="10"/>
      <c r="N41" s="9"/>
    </row>
    <row r="42" spans="3:14" ht="15">
      <c r="C42" s="10"/>
      <c r="D42" s="9"/>
      <c r="H42" s="10"/>
      <c r="I42" s="9"/>
      <c r="M42" s="10"/>
      <c r="N42" s="9"/>
    </row>
    <row r="43" spans="3:14" ht="15">
      <c r="C43" s="10"/>
      <c r="D43" s="9"/>
      <c r="H43" s="10"/>
      <c r="I43" s="9"/>
      <c r="M43" s="10"/>
      <c r="N43" s="9"/>
    </row>
    <row r="44" spans="3:14" ht="15">
      <c r="C44" s="10"/>
      <c r="D44" s="9"/>
      <c r="H44" s="10"/>
      <c r="I44" s="9"/>
      <c r="M44" s="10"/>
      <c r="N44" s="9"/>
    </row>
    <row r="45" spans="3:14" ht="15">
      <c r="C45" s="10"/>
      <c r="D45" s="9"/>
      <c r="H45" s="10"/>
      <c r="I45" s="9"/>
      <c r="M45" s="10"/>
      <c r="N45" s="9"/>
    </row>
    <row r="46" spans="3:14" ht="15">
      <c r="C46" s="10"/>
      <c r="D46" s="9"/>
      <c r="H46" s="10"/>
      <c r="I46" s="9"/>
      <c r="M46" s="10"/>
      <c r="N46" s="9"/>
    </row>
    <row r="47" spans="3:14" ht="15">
      <c r="C47" s="10"/>
      <c r="D47" s="9"/>
      <c r="H47" s="10"/>
      <c r="I47" s="9"/>
      <c r="M47" s="10"/>
      <c r="N47" s="9"/>
    </row>
    <row r="48" spans="3:14" ht="15">
      <c r="C48" s="10"/>
      <c r="D48" s="9"/>
      <c r="H48" s="10"/>
      <c r="I48" s="9"/>
      <c r="M48" s="10"/>
      <c r="N48" s="9"/>
    </row>
    <row r="49" spans="3:14" ht="15">
      <c r="C49" s="10"/>
      <c r="D49" s="9"/>
      <c r="H49" s="10"/>
      <c r="I49" s="9"/>
      <c r="M49" s="10"/>
      <c r="N49" s="9"/>
    </row>
    <row r="50" spans="3:14" ht="15">
      <c r="C50" s="10"/>
      <c r="D50" s="9"/>
      <c r="H50" s="10"/>
      <c r="I50" s="9"/>
      <c r="M50" s="10"/>
      <c r="N50" s="9"/>
    </row>
    <row r="51" spans="3:14" ht="15">
      <c r="C51" s="10"/>
      <c r="D51" s="9"/>
      <c r="H51" s="10"/>
      <c r="I51" s="9"/>
      <c r="M51" s="10"/>
      <c r="N51" s="9"/>
    </row>
    <row r="52" spans="3:14" ht="15">
      <c r="C52" s="10"/>
      <c r="D52" s="9"/>
      <c r="H52" s="10"/>
      <c r="I52" s="9"/>
      <c r="M52" s="10"/>
      <c r="N52" s="9"/>
    </row>
    <row r="53" spans="3:14" ht="15">
      <c r="C53" s="10"/>
      <c r="D53" s="9"/>
      <c r="H53" s="10"/>
      <c r="I53" s="9"/>
      <c r="M53" s="10"/>
      <c r="N53" s="9"/>
    </row>
    <row r="54" spans="3:14" ht="15">
      <c r="C54" s="10"/>
      <c r="D54" s="9"/>
      <c r="H54" s="10"/>
      <c r="I54" s="9"/>
      <c r="M54" s="10"/>
      <c r="N54" s="9"/>
    </row>
    <row r="55" spans="3:14" ht="15">
      <c r="C55" s="10"/>
      <c r="D55" s="9"/>
      <c r="H55" s="10"/>
      <c r="I55" s="9"/>
      <c r="M55" s="10"/>
      <c r="N55" s="9"/>
    </row>
    <row r="56" spans="3:14" ht="15">
      <c r="C56" s="10"/>
      <c r="D56" s="9"/>
      <c r="H56" s="10"/>
      <c r="I56" s="9"/>
      <c r="M56" s="10"/>
      <c r="N56" s="9"/>
    </row>
    <row r="57" spans="3:14" ht="15">
      <c r="C57" s="10"/>
      <c r="D57" s="9"/>
      <c r="H57" s="10"/>
      <c r="I57" s="9"/>
      <c r="M57" s="10"/>
      <c r="N57" s="9"/>
    </row>
    <row r="58" spans="3:14" ht="15">
      <c r="C58" s="10"/>
      <c r="D58" s="9"/>
      <c r="H58" s="10"/>
      <c r="I58" s="9"/>
      <c r="M58" s="10"/>
      <c r="N58" s="9"/>
    </row>
    <row r="59" spans="3:14" ht="15">
      <c r="C59" s="10"/>
      <c r="D59" s="9"/>
      <c r="H59" s="10"/>
      <c r="I59" s="9"/>
      <c r="M59" s="10"/>
      <c r="N59" s="9"/>
    </row>
    <row r="60" spans="3:14" ht="15">
      <c r="C60" s="10"/>
      <c r="D60" s="9"/>
      <c r="H60" s="10"/>
      <c r="I60" s="9"/>
      <c r="M60" s="10"/>
      <c r="N60" s="9"/>
    </row>
    <row r="61" spans="3:14" ht="15">
      <c r="C61" s="10"/>
      <c r="D61" s="9"/>
      <c r="H61" s="10"/>
      <c r="I61" s="9"/>
      <c r="M61" s="10"/>
      <c r="N61" s="9"/>
    </row>
    <row r="62" spans="3:14" ht="15">
      <c r="C62" s="10"/>
      <c r="D62" s="9"/>
      <c r="H62" s="10"/>
      <c r="I62" s="9"/>
      <c r="M62" s="10"/>
      <c r="N62" s="9"/>
    </row>
    <row r="63" spans="3:14" ht="15">
      <c r="C63" s="10"/>
      <c r="D63" s="9"/>
      <c r="H63" s="10"/>
      <c r="I63" s="9"/>
      <c r="M63" s="10"/>
      <c r="N63" s="9"/>
    </row>
    <row r="64" spans="3:14" ht="15">
      <c r="C64" s="10"/>
      <c r="D64" s="9"/>
      <c r="H64" s="10"/>
      <c r="I64" s="9"/>
      <c r="M64" s="10"/>
      <c r="N64" s="9"/>
    </row>
    <row r="65" spans="3:14" ht="15">
      <c r="C65" s="10"/>
      <c r="D65" s="9"/>
      <c r="H65" s="10"/>
      <c r="I65" s="9"/>
      <c r="M65" s="10"/>
      <c r="N65" s="9"/>
    </row>
    <row r="66" spans="3:14" ht="15">
      <c r="C66" s="10"/>
      <c r="D66" s="9"/>
      <c r="H66" s="10"/>
      <c r="I66" s="9"/>
      <c r="M66" s="10"/>
      <c r="N66" s="9"/>
    </row>
    <row r="67" spans="3:14" ht="15">
      <c r="C67" s="10"/>
      <c r="D67" s="9"/>
      <c r="H67" s="10"/>
      <c r="I67" s="9"/>
      <c r="M67" s="10"/>
      <c r="N67" s="9"/>
    </row>
    <row r="68" spans="3:14" ht="15">
      <c r="C68" s="10"/>
      <c r="D68" s="9"/>
      <c r="H68" s="10"/>
      <c r="I68" s="9"/>
      <c r="M68" s="10"/>
      <c r="N68" s="9"/>
    </row>
    <row r="69" spans="3:14" ht="15">
      <c r="C69" s="10"/>
      <c r="D69" s="9"/>
      <c r="H69" s="10"/>
      <c r="I69" s="9"/>
      <c r="M69" s="10"/>
      <c r="N69" s="9"/>
    </row>
    <row r="70" spans="3:14" ht="15">
      <c r="C70" s="10"/>
      <c r="D70" s="9"/>
      <c r="H70" s="10"/>
      <c r="I70" s="9"/>
      <c r="M70" s="10"/>
      <c r="N70" s="9"/>
    </row>
    <row r="71" spans="3:14" ht="15">
      <c r="C71" s="10"/>
      <c r="D71" s="9"/>
      <c r="H71" s="10"/>
      <c r="I71" s="9"/>
      <c r="M71" s="10"/>
      <c r="N71" s="9"/>
    </row>
    <row r="72" spans="3:14" ht="15">
      <c r="C72" s="10"/>
      <c r="D72" s="9"/>
      <c r="H72" s="10"/>
      <c r="I72" s="9"/>
      <c r="M72" s="10"/>
      <c r="N72" s="9"/>
    </row>
    <row r="73" spans="3:14" ht="15">
      <c r="C73" s="10"/>
      <c r="D73" s="9"/>
      <c r="H73" s="10"/>
      <c r="I73" s="9"/>
      <c r="M73" s="10"/>
      <c r="N73" s="9"/>
    </row>
    <row r="74" spans="3:14" ht="15">
      <c r="C74" s="10"/>
      <c r="D74" s="9"/>
      <c r="H74" s="10"/>
      <c r="I74" s="9"/>
      <c r="M74" s="10"/>
      <c r="N74" s="9"/>
    </row>
    <row r="75" spans="3:14" ht="15">
      <c r="C75" s="10"/>
      <c r="D75" s="9"/>
      <c r="H75" s="10"/>
      <c r="I75" s="9"/>
      <c r="M75" s="10"/>
      <c r="N75" s="9"/>
    </row>
    <row r="76" spans="3:14" ht="15">
      <c r="C76" s="10"/>
      <c r="D76" s="9"/>
      <c r="H76" s="10"/>
      <c r="I76" s="9"/>
      <c r="M76" s="10"/>
      <c r="N76" s="9"/>
    </row>
    <row r="77" spans="3:14" ht="15">
      <c r="C77" s="10"/>
      <c r="D77" s="9"/>
      <c r="H77" s="10"/>
      <c r="I77" s="9"/>
      <c r="M77" s="10"/>
      <c r="N77" s="9"/>
    </row>
    <row r="78" spans="3:14" ht="15">
      <c r="C78" s="10"/>
      <c r="D78" s="9"/>
      <c r="H78" s="10"/>
      <c r="I78" s="9"/>
      <c r="M78" s="10"/>
      <c r="N78" s="9"/>
    </row>
    <row r="79" spans="3:14" ht="15">
      <c r="C79" s="10"/>
      <c r="D79" s="9"/>
      <c r="H79" s="10"/>
      <c r="I79" s="9"/>
      <c r="M79" s="10"/>
      <c r="N79" s="9"/>
    </row>
    <row r="80" spans="3:14" ht="15">
      <c r="C80" s="10"/>
      <c r="D80" s="9"/>
      <c r="H80" s="10"/>
      <c r="I80" s="9"/>
      <c r="M80" s="10"/>
      <c r="N80" s="9"/>
    </row>
    <row r="81" spans="3:14" ht="15">
      <c r="C81" s="10"/>
      <c r="D81" s="9"/>
      <c r="H81" s="10"/>
      <c r="I81" s="9"/>
      <c r="M81" s="10"/>
      <c r="N81" s="9"/>
    </row>
    <row r="82" spans="3:14" ht="15">
      <c r="C82" s="10"/>
      <c r="D82" s="9"/>
      <c r="H82" s="10"/>
      <c r="I82" s="9"/>
      <c r="M82" s="10"/>
      <c r="N82" s="9"/>
    </row>
    <row r="83" spans="3:14" ht="15">
      <c r="C83" s="10"/>
      <c r="D83" s="9"/>
      <c r="H83" s="10"/>
      <c r="I83" s="9"/>
      <c r="M83" s="10"/>
      <c r="N83" s="9"/>
    </row>
    <row r="84" spans="3:14" ht="15">
      <c r="C84" s="10"/>
      <c r="D84" s="9"/>
      <c r="H84" s="10"/>
      <c r="I84" s="9"/>
      <c r="M84" s="10"/>
      <c r="N84" s="9"/>
    </row>
    <row r="85" spans="3:14" ht="15">
      <c r="C85" s="10"/>
      <c r="D85" s="9"/>
      <c r="H85" s="10"/>
      <c r="I85" s="9"/>
      <c r="M85" s="10"/>
      <c r="N85" s="9"/>
    </row>
    <row r="86" spans="3:14" ht="15">
      <c r="C86" s="10"/>
      <c r="D86" s="9"/>
      <c r="H86" s="10"/>
      <c r="I86" s="9"/>
      <c r="M86" s="10"/>
      <c r="N86" s="9"/>
    </row>
    <row r="87" spans="3:14" ht="15">
      <c r="C87" s="10"/>
      <c r="D87" s="9"/>
      <c r="H87" s="10"/>
      <c r="I87" s="9"/>
      <c r="M87" s="10"/>
      <c r="N87" s="9"/>
    </row>
    <row r="88" spans="3:14" ht="15">
      <c r="C88" s="10"/>
      <c r="D88" s="9"/>
      <c r="H88" s="10"/>
      <c r="I88" s="9"/>
      <c r="M88" s="10"/>
      <c r="N88" s="9"/>
    </row>
    <row r="89" spans="3:14" ht="15">
      <c r="C89" s="10"/>
      <c r="D89" s="9"/>
      <c r="H89" s="10"/>
      <c r="I89" s="9"/>
      <c r="M89" s="10"/>
      <c r="N89" s="9"/>
    </row>
    <row r="90" spans="3:14" ht="15">
      <c r="C90" s="10"/>
      <c r="D90" s="9"/>
      <c r="H90" s="10"/>
      <c r="I90" s="9"/>
      <c r="M90" s="10"/>
      <c r="N90" s="9"/>
    </row>
    <row r="91" spans="3:14" ht="15">
      <c r="C91" s="10"/>
      <c r="D91" s="9"/>
      <c r="H91" s="10"/>
      <c r="I91" s="9"/>
      <c r="M91" s="10"/>
      <c r="N91" s="9"/>
    </row>
    <row r="92" spans="3:14" ht="15">
      <c r="C92" s="10"/>
      <c r="D92" s="9"/>
      <c r="H92" s="10"/>
      <c r="I92" s="9"/>
      <c r="M92" s="10"/>
      <c r="N92" s="9"/>
    </row>
    <row r="93" spans="3:14" ht="15">
      <c r="C93" s="10"/>
      <c r="D93" s="9"/>
      <c r="H93" s="10"/>
      <c r="I93" s="9"/>
      <c r="M93" s="10"/>
      <c r="N93" s="9"/>
    </row>
    <row r="94" spans="3:14" ht="15">
      <c r="C94" s="10"/>
      <c r="D94" s="9"/>
      <c r="H94" s="10"/>
      <c r="I94" s="9"/>
      <c r="M94" s="10"/>
      <c r="N94" s="9"/>
    </row>
    <row r="95" spans="3:14" ht="15">
      <c r="C95" s="10"/>
      <c r="D95" s="9"/>
      <c r="H95" s="10"/>
      <c r="I95" s="9"/>
      <c r="M95" s="10"/>
      <c r="N95" s="9"/>
    </row>
    <row r="96" spans="3:14" ht="15">
      <c r="C96" s="10"/>
      <c r="D96" s="9"/>
      <c r="H96" s="10"/>
      <c r="I96" s="9"/>
      <c r="M96" s="10"/>
      <c r="N96" s="9"/>
    </row>
    <row r="97" spans="3:14" ht="15">
      <c r="C97" s="10"/>
      <c r="D97" s="9"/>
      <c r="H97" s="10"/>
      <c r="I97" s="9"/>
      <c r="M97" s="10"/>
      <c r="N97" s="9"/>
    </row>
    <row r="98" spans="3:14" ht="15">
      <c r="C98" s="10"/>
      <c r="D98" s="9"/>
      <c r="H98" s="10"/>
      <c r="I98" s="9"/>
      <c r="M98" s="10"/>
      <c r="N98" s="9"/>
    </row>
    <row r="99" spans="3:14" ht="15">
      <c r="C99" s="10"/>
      <c r="D99" s="9"/>
      <c r="H99" s="10"/>
      <c r="I99" s="9"/>
      <c r="M99" s="10"/>
      <c r="N99" s="9"/>
    </row>
    <row r="100" spans="3:14" ht="15">
      <c r="C100" s="10"/>
      <c r="D100" s="9"/>
      <c r="H100" s="10"/>
      <c r="I100" s="9"/>
      <c r="M100" s="10"/>
      <c r="N100" s="9"/>
    </row>
    <row r="101" spans="3:14" ht="15">
      <c r="C101" s="10"/>
      <c r="D101" s="9"/>
      <c r="H101" s="10"/>
      <c r="I101" s="9"/>
    </row>
    <row r="102" spans="3:14" ht="15">
      <c r="C102" s="10"/>
      <c r="D102" s="9"/>
      <c r="H102" s="10"/>
      <c r="I102" s="9"/>
    </row>
    <row r="103" spans="3:14" ht="15">
      <c r="C103" s="10"/>
      <c r="D103" s="9"/>
      <c r="H103" s="10"/>
      <c r="I103" s="9"/>
    </row>
    <row r="104" spans="3:14" ht="15">
      <c r="C104" s="10"/>
      <c r="D104" s="9"/>
      <c r="H104" s="10"/>
      <c r="I104" s="9"/>
    </row>
    <row r="105" spans="3:14" ht="15">
      <c r="C105" s="10"/>
      <c r="D105" s="9"/>
      <c r="H105" s="10"/>
      <c r="I105" s="9"/>
    </row>
    <row r="106" spans="3:14" ht="15">
      <c r="C106" s="10"/>
      <c r="D106" s="9"/>
      <c r="H106" s="10"/>
      <c r="I106" s="9"/>
    </row>
    <row r="107" spans="3:14" ht="15">
      <c r="C107" s="10"/>
      <c r="D107" s="9"/>
      <c r="H107" s="10"/>
      <c r="I107" s="9"/>
    </row>
    <row r="108" spans="3:14" ht="15">
      <c r="C108" s="10"/>
      <c r="D108" s="9"/>
      <c r="H108" s="10"/>
      <c r="I108" s="9"/>
    </row>
    <row r="109" spans="3:14" ht="15">
      <c r="C109" s="10"/>
      <c r="D109" s="9"/>
      <c r="H109" s="10"/>
      <c r="I109" s="9"/>
    </row>
    <row r="110" spans="3:14" ht="15">
      <c r="C110" s="10"/>
      <c r="D110" s="9"/>
      <c r="H110" s="10"/>
      <c r="I110" s="9"/>
    </row>
    <row r="111" spans="3:14" ht="15">
      <c r="C111" s="10"/>
      <c r="D111" s="9"/>
      <c r="H111" s="10"/>
      <c r="I111" s="9"/>
    </row>
    <row r="112" spans="3:14" ht="15">
      <c r="C112" s="10"/>
      <c r="D112" s="9"/>
      <c r="H112" s="10"/>
      <c r="I112" s="9"/>
    </row>
    <row r="113" spans="3:9" ht="15">
      <c r="C113" s="10"/>
      <c r="D113" s="9"/>
      <c r="H113" s="10"/>
      <c r="I113" s="9"/>
    </row>
    <row r="114" spans="3:9" ht="15">
      <c r="C114" s="10"/>
      <c r="D114" s="9"/>
      <c r="H114" s="10"/>
      <c r="I114" s="9"/>
    </row>
    <row r="115" spans="3:9" ht="15">
      <c r="C115" s="10"/>
      <c r="D115" s="9"/>
      <c r="H115" s="10"/>
      <c r="I115" s="9"/>
    </row>
    <row r="116" spans="3:9" ht="15">
      <c r="C116" s="10"/>
      <c r="D116" s="9"/>
      <c r="H116" s="10"/>
      <c r="I116" s="9"/>
    </row>
    <row r="117" spans="3:9" ht="15">
      <c r="C117" s="10"/>
      <c r="D117" s="9"/>
      <c r="H117" s="10"/>
      <c r="I117" s="9"/>
    </row>
    <row r="118" spans="3:9" ht="15">
      <c r="C118" s="10"/>
      <c r="D118" s="9"/>
    </row>
    <row r="119" spans="3:9" ht="15">
      <c r="C119" s="10"/>
      <c r="D119" s="9"/>
    </row>
    <row r="120" spans="3:9" ht="15">
      <c r="C120" s="10"/>
      <c r="D120" s="9"/>
    </row>
    <row r="121" spans="3:9" ht="15">
      <c r="C121" s="10"/>
      <c r="D121" s="9"/>
    </row>
    <row r="122" spans="3:9" ht="15">
      <c r="C122" s="10"/>
      <c r="D122" s="9"/>
    </row>
    <row r="123" spans="3:9" ht="15">
      <c r="C123" s="10"/>
      <c r="D123" s="9"/>
    </row>
    <row r="124" spans="3:9" ht="15">
      <c r="C124" s="10"/>
      <c r="D124" s="9"/>
    </row>
    <row r="125" spans="3:9" ht="15">
      <c r="C125" s="10"/>
      <c r="D125" s="9"/>
    </row>
    <row r="126" spans="3:9" ht="15">
      <c r="C126" s="10"/>
      <c r="D126" s="9"/>
    </row>
  </sheetData>
  <pageMargins left="0.7" right="0.7" top="0.75" bottom="0.75" header="0.3" footer="0.3"/>
  <pageSetup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029CE-E8E9-4B93-928A-DC2FD56407C4}">
  <sheetPr codeName="Sheet31">
    <tabColor theme="0" tint="-0.249977111117893"/>
  </sheetPr>
  <dimension ref="A1:H21"/>
  <sheetViews>
    <sheetView showGridLines="0" zoomScaleNormal="100" workbookViewId="0"/>
  </sheetViews>
  <sheetFormatPr defaultColWidth="9.140625" defaultRowHeight="14.25"/>
  <cols>
    <col min="1" max="1" width="9.140625" style="3"/>
    <col min="2" max="2" width="26.140625" style="3" customWidth="1"/>
    <col min="3" max="3" width="15.7109375" style="3" bestFit="1" customWidth="1"/>
    <col min="4" max="4" width="9.85546875" style="3" bestFit="1" customWidth="1"/>
    <col min="5" max="5" width="13.5703125" style="3" bestFit="1" customWidth="1"/>
    <col min="6" max="6" width="12.85546875" style="3" bestFit="1" customWidth="1"/>
    <col min="7" max="7" width="9.85546875" style="3" customWidth="1"/>
    <col min="8" max="8" width="13.5703125" style="3" bestFit="1" customWidth="1"/>
    <col min="9" max="16384" width="9.140625" style="3"/>
  </cols>
  <sheetData>
    <row r="1" spans="1:8" ht="15">
      <c r="A1" s="10" t="s">
        <v>299</v>
      </c>
    </row>
    <row r="3" spans="1:8" ht="15.75">
      <c r="B3" s="34" t="s">
        <v>277</v>
      </c>
    </row>
    <row r="4" spans="1:8" ht="15.75">
      <c r="B4" s="34" t="s">
        <v>55</v>
      </c>
    </row>
    <row r="5" spans="1:8" ht="15">
      <c r="B5" s="4"/>
    </row>
    <row r="6" spans="1:8" ht="11.25" customHeight="1"/>
    <row r="7" spans="1:8" hidden="1"/>
    <row r="8" spans="1:8" ht="13.5" customHeight="1">
      <c r="B8" s="539"/>
      <c r="C8" s="541">
        <v>2010</v>
      </c>
      <c r="D8" s="542"/>
      <c r="E8" s="543"/>
      <c r="F8" s="541">
        <v>2020</v>
      </c>
      <c r="G8" s="542"/>
      <c r="H8" s="542"/>
    </row>
    <row r="9" spans="1:8" ht="24">
      <c r="B9" s="539"/>
      <c r="C9" s="189" t="s">
        <v>300</v>
      </c>
      <c r="D9" s="190" t="s">
        <v>301</v>
      </c>
      <c r="E9" s="189" t="s">
        <v>302</v>
      </c>
      <c r="F9" s="189" t="s">
        <v>300</v>
      </c>
      <c r="G9" s="190" t="s">
        <v>301</v>
      </c>
      <c r="H9" s="189" t="s">
        <v>302</v>
      </c>
    </row>
    <row r="10" spans="1:8" ht="30" customHeight="1">
      <c r="B10" s="540"/>
      <c r="C10" s="544" t="s">
        <v>303</v>
      </c>
      <c r="D10" s="545"/>
      <c r="E10" s="545"/>
      <c r="F10" s="545"/>
      <c r="G10" s="545"/>
      <c r="H10" s="545"/>
    </row>
    <row r="11" spans="1:8">
      <c r="B11" s="191" t="s">
        <v>304</v>
      </c>
      <c r="C11" s="192" t="s">
        <v>305</v>
      </c>
      <c r="D11" s="193" t="s">
        <v>306</v>
      </c>
      <c r="E11" s="192" t="s">
        <v>307</v>
      </c>
      <c r="F11" s="192" t="s">
        <v>308</v>
      </c>
      <c r="G11" s="193" t="s">
        <v>309</v>
      </c>
      <c r="H11" s="192" t="s">
        <v>310</v>
      </c>
    </row>
    <row r="12" spans="1:8" ht="22.5">
      <c r="B12" s="194" t="s">
        <v>311</v>
      </c>
      <c r="C12" s="195" t="s">
        <v>312</v>
      </c>
      <c r="D12" s="196" t="s">
        <v>313</v>
      </c>
      <c r="E12" s="195" t="s">
        <v>314</v>
      </c>
      <c r="F12" s="195" t="s">
        <v>315</v>
      </c>
      <c r="G12" s="196" t="s">
        <v>316</v>
      </c>
      <c r="H12" s="195" t="s">
        <v>315</v>
      </c>
    </row>
    <row r="13" spans="1:8">
      <c r="B13" s="191" t="s">
        <v>317</v>
      </c>
      <c r="C13" s="192" t="s">
        <v>318</v>
      </c>
      <c r="D13" s="193" t="s">
        <v>319</v>
      </c>
      <c r="E13" s="192" t="s">
        <v>320</v>
      </c>
      <c r="F13" s="192" t="s">
        <v>321</v>
      </c>
      <c r="G13" s="193" t="s">
        <v>322</v>
      </c>
      <c r="H13" s="192" t="s">
        <v>323</v>
      </c>
    </row>
    <row r="14" spans="1:8">
      <c r="B14" s="194" t="s">
        <v>324</v>
      </c>
      <c r="C14" s="195" t="s">
        <v>325</v>
      </c>
      <c r="D14" s="196" t="s">
        <v>326</v>
      </c>
      <c r="E14" s="195" t="s">
        <v>327</v>
      </c>
      <c r="F14" s="195" t="s">
        <v>328</v>
      </c>
      <c r="G14" s="196" t="s">
        <v>329</v>
      </c>
      <c r="H14" s="195" t="s">
        <v>330</v>
      </c>
    </row>
    <row r="15" spans="1:8">
      <c r="B15" s="191" t="s">
        <v>331</v>
      </c>
      <c r="C15" s="192" t="s">
        <v>332</v>
      </c>
      <c r="D15" s="193" t="s">
        <v>333</v>
      </c>
      <c r="E15" s="192" t="s">
        <v>334</v>
      </c>
      <c r="F15" s="192" t="s">
        <v>335</v>
      </c>
      <c r="G15" s="193" t="s">
        <v>336</v>
      </c>
      <c r="H15" s="192" t="s">
        <v>337</v>
      </c>
    </row>
    <row r="16" spans="1:8">
      <c r="B16" s="194" t="s">
        <v>338</v>
      </c>
      <c r="C16" s="195" t="s">
        <v>339</v>
      </c>
      <c r="D16" s="196" t="s">
        <v>340</v>
      </c>
      <c r="E16" s="195" t="s">
        <v>341</v>
      </c>
      <c r="F16" s="195" t="s">
        <v>342</v>
      </c>
      <c r="G16" s="196" t="s">
        <v>343</v>
      </c>
      <c r="H16" s="195" t="s">
        <v>344</v>
      </c>
    </row>
    <row r="17" spans="2:8">
      <c r="B17" s="191" t="s">
        <v>345</v>
      </c>
      <c r="C17" s="192" t="s">
        <v>346</v>
      </c>
      <c r="D17" s="193" t="s">
        <v>347</v>
      </c>
      <c r="E17" s="192" t="s">
        <v>348</v>
      </c>
      <c r="F17" s="192" t="s">
        <v>349</v>
      </c>
      <c r="G17" s="193" t="s">
        <v>350</v>
      </c>
      <c r="H17" s="192" t="s">
        <v>351</v>
      </c>
    </row>
    <row r="18" spans="2:8">
      <c r="B18" s="194" t="s">
        <v>352</v>
      </c>
      <c r="C18" s="195" t="s">
        <v>353</v>
      </c>
      <c r="D18" s="196" t="s">
        <v>354</v>
      </c>
      <c r="E18" s="195" t="s">
        <v>355</v>
      </c>
      <c r="F18" s="195" t="s">
        <v>356</v>
      </c>
      <c r="G18" s="196" t="s">
        <v>357</v>
      </c>
      <c r="H18" s="195" t="s">
        <v>358</v>
      </c>
    </row>
    <row r="19" spans="2:8">
      <c r="B19" s="191" t="s">
        <v>359</v>
      </c>
      <c r="C19" s="192" t="s">
        <v>360</v>
      </c>
      <c r="D19" s="193" t="s">
        <v>361</v>
      </c>
      <c r="E19" s="192" t="s">
        <v>362</v>
      </c>
      <c r="F19" s="197">
        <v>947</v>
      </c>
      <c r="G19" s="193" t="s">
        <v>363</v>
      </c>
      <c r="H19" s="192" t="s">
        <v>364</v>
      </c>
    </row>
    <row r="20" spans="2:8">
      <c r="B20" s="194" t="s">
        <v>365</v>
      </c>
      <c r="C20" s="195" t="s">
        <v>366</v>
      </c>
      <c r="D20" s="196" t="s">
        <v>367</v>
      </c>
      <c r="E20" s="195" t="s">
        <v>368</v>
      </c>
      <c r="F20" s="195" t="s">
        <v>369</v>
      </c>
      <c r="G20" s="196" t="s">
        <v>370</v>
      </c>
      <c r="H20" s="195" t="s">
        <v>371</v>
      </c>
    </row>
    <row r="21" spans="2:8">
      <c r="B21" s="198" t="s">
        <v>80</v>
      </c>
      <c r="C21" s="199">
        <v>898</v>
      </c>
      <c r="D21" s="200" t="s">
        <v>372</v>
      </c>
      <c r="E21" s="201" t="s">
        <v>373</v>
      </c>
      <c r="F21" s="199">
        <v>907</v>
      </c>
      <c r="G21" s="200" t="s">
        <v>374</v>
      </c>
      <c r="H21" s="201" t="s">
        <v>335</v>
      </c>
    </row>
  </sheetData>
  <mergeCells count="4">
    <mergeCell ref="B8:B10"/>
    <mergeCell ref="C8:E8"/>
    <mergeCell ref="F8:H8"/>
    <mergeCell ref="C10:H10"/>
  </mergeCell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AC772-B442-4623-953D-431FB8F9631B}">
  <sheetPr codeName="Sheet32">
    <tabColor theme="0" tint="-0.249977111117893"/>
  </sheetPr>
  <dimension ref="A1:E22"/>
  <sheetViews>
    <sheetView showGridLines="0" zoomScale="95" zoomScaleNormal="95" workbookViewId="0"/>
  </sheetViews>
  <sheetFormatPr defaultColWidth="9.140625" defaultRowHeight="14.25"/>
  <cols>
    <col min="1" max="1" width="9.140625" style="3"/>
    <col min="2" max="2" width="21.140625" style="3" bestFit="1" customWidth="1"/>
    <col min="3" max="4" width="9.140625" style="3"/>
    <col min="5" max="5" width="27.140625" style="3" customWidth="1"/>
    <col min="6" max="12" width="9.140625" style="3"/>
    <col min="13" max="13" width="28.140625" style="3" bestFit="1" customWidth="1"/>
    <col min="14" max="16384" width="9.140625" style="3"/>
  </cols>
  <sheetData>
    <row r="1" spans="1:5" ht="15">
      <c r="A1" s="10" t="s">
        <v>375</v>
      </c>
    </row>
    <row r="3" spans="1:5" ht="18">
      <c r="B3" s="202" t="s">
        <v>236</v>
      </c>
    </row>
    <row r="4" spans="1:5" ht="15.75">
      <c r="B4" s="34" t="s">
        <v>55</v>
      </c>
    </row>
    <row r="5" spans="1:5" ht="15">
      <c r="C5" s="10"/>
      <c r="D5" s="5"/>
    </row>
    <row r="6" spans="1:5">
      <c r="B6" s="490" t="s">
        <v>280</v>
      </c>
      <c r="C6" s="490">
        <v>2010</v>
      </c>
      <c r="D6" s="490">
        <v>2020</v>
      </c>
      <c r="E6" s="203" t="s">
        <v>376</v>
      </c>
    </row>
    <row r="7" spans="1:5" ht="15">
      <c r="B7" s="204"/>
      <c r="C7" s="544" t="s">
        <v>377</v>
      </c>
      <c r="D7" s="545"/>
      <c r="E7" s="545"/>
    </row>
    <row r="8" spans="1:5">
      <c r="B8" s="191" t="s">
        <v>359</v>
      </c>
      <c r="C8" s="205">
        <v>36</v>
      </c>
      <c r="D8" s="205">
        <v>49</v>
      </c>
      <c r="E8" s="206">
        <v>0.36</v>
      </c>
    </row>
    <row r="9" spans="1:5" ht="13.9" customHeight="1">
      <c r="B9" s="194" t="s">
        <v>378</v>
      </c>
      <c r="C9" s="207">
        <v>32</v>
      </c>
      <c r="D9" s="207">
        <v>38</v>
      </c>
      <c r="E9" s="208">
        <v>0.18</v>
      </c>
    </row>
    <row r="10" spans="1:5" ht="13.9" customHeight="1">
      <c r="B10" s="191" t="s">
        <v>365</v>
      </c>
      <c r="C10" s="205">
        <v>25</v>
      </c>
      <c r="D10" s="205">
        <v>33</v>
      </c>
      <c r="E10" s="206">
        <v>0.3</v>
      </c>
    </row>
    <row r="11" spans="1:5">
      <c r="B11" s="194" t="s">
        <v>379</v>
      </c>
      <c r="C11" s="207">
        <v>27</v>
      </c>
      <c r="D11" s="207">
        <v>39</v>
      </c>
      <c r="E11" s="208">
        <v>0.44</v>
      </c>
    </row>
    <row r="12" spans="1:5">
      <c r="B12" s="191" t="s">
        <v>380</v>
      </c>
      <c r="C12" s="205">
        <v>26</v>
      </c>
      <c r="D12" s="205">
        <v>32</v>
      </c>
      <c r="E12" s="206">
        <v>0.22</v>
      </c>
    </row>
    <row r="13" spans="1:5">
      <c r="B13" s="194" t="s">
        <v>79</v>
      </c>
      <c r="C13" s="207">
        <v>24</v>
      </c>
      <c r="D13" s="207">
        <v>34</v>
      </c>
      <c r="E13" s="208">
        <v>0.42</v>
      </c>
    </row>
    <row r="14" spans="1:5">
      <c r="B14" s="191" t="s">
        <v>80</v>
      </c>
      <c r="C14" s="205">
        <v>25</v>
      </c>
      <c r="D14" s="205">
        <v>33</v>
      </c>
      <c r="E14" s="206">
        <v>0.35</v>
      </c>
    </row>
    <row r="15" spans="1:5">
      <c r="B15" s="194" t="s">
        <v>381</v>
      </c>
      <c r="C15" s="207">
        <v>25</v>
      </c>
      <c r="D15" s="207">
        <v>33</v>
      </c>
      <c r="E15" s="208">
        <v>0.28000000000000003</v>
      </c>
    </row>
    <row r="16" spans="1:5">
      <c r="B16" s="191" t="s">
        <v>382</v>
      </c>
      <c r="C16" s="205">
        <v>24</v>
      </c>
      <c r="D16" s="205">
        <v>35</v>
      </c>
      <c r="E16" s="206">
        <v>0.44</v>
      </c>
    </row>
    <row r="17" spans="2:5">
      <c r="B17" s="194" t="s">
        <v>383</v>
      </c>
      <c r="C17" s="207">
        <v>40</v>
      </c>
      <c r="D17" s="207">
        <v>36</v>
      </c>
      <c r="E17" s="208">
        <v>-0.1</v>
      </c>
    </row>
    <row r="18" spans="2:5">
      <c r="B18" s="191" t="s">
        <v>384</v>
      </c>
      <c r="C18" s="205">
        <v>27</v>
      </c>
      <c r="D18" s="205">
        <v>38</v>
      </c>
      <c r="E18" s="206">
        <v>0.42</v>
      </c>
    </row>
    <row r="19" spans="2:5">
      <c r="B19" s="194" t="s">
        <v>385</v>
      </c>
      <c r="C19" s="207">
        <v>29</v>
      </c>
      <c r="D19" s="207">
        <v>38</v>
      </c>
      <c r="E19" s="208">
        <v>0.32</v>
      </c>
    </row>
    <row r="20" spans="2:5">
      <c r="B20" s="191" t="s">
        <v>386</v>
      </c>
      <c r="C20" s="205">
        <v>26</v>
      </c>
      <c r="D20" s="205">
        <v>37</v>
      </c>
      <c r="E20" s="206">
        <v>0.45</v>
      </c>
    </row>
    <row r="21" spans="2:5">
      <c r="B21" s="194" t="s">
        <v>387</v>
      </c>
      <c r="C21" s="207">
        <v>30</v>
      </c>
      <c r="D21" s="207">
        <v>37</v>
      </c>
      <c r="E21" s="208">
        <v>0.22</v>
      </c>
    </row>
    <row r="22" spans="2:5">
      <c r="B22" s="198" t="s">
        <v>81</v>
      </c>
      <c r="C22" s="209">
        <v>33</v>
      </c>
      <c r="D22" s="209">
        <v>43</v>
      </c>
      <c r="E22" s="210">
        <v>0.28999999999999998</v>
      </c>
    </row>
  </sheetData>
  <mergeCells count="1">
    <mergeCell ref="C7:E7"/>
  </mergeCells>
  <pageMargins left="0.7" right="0.7" top="0.75" bottom="0.75" header="0.3" footer="0.3"/>
  <pageSetup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1F8F1-C9D3-4AAA-87BB-5D120052FB9C}">
  <sheetPr codeName="Sheet33">
    <tabColor theme="0" tint="-0.249977111117893"/>
  </sheetPr>
  <dimension ref="A1:H21"/>
  <sheetViews>
    <sheetView showGridLines="0" zoomScale="106" zoomScaleNormal="106" workbookViewId="0"/>
  </sheetViews>
  <sheetFormatPr defaultColWidth="9.140625" defaultRowHeight="14.25"/>
  <cols>
    <col min="1" max="1" width="9.140625" style="3"/>
    <col min="2" max="2" width="32.42578125" style="3" bestFit="1" customWidth="1"/>
    <col min="3" max="3" width="12.5703125" style="161" customWidth="1"/>
    <col min="4" max="4" width="13.7109375" style="161" customWidth="1"/>
    <col min="5" max="6" width="14.140625" style="161" customWidth="1"/>
    <col min="7" max="7" width="15.7109375" style="3" customWidth="1"/>
    <col min="8" max="8" width="14.85546875" style="3" customWidth="1"/>
    <col min="9" max="9" width="9.7109375" style="3" customWidth="1"/>
    <col min="10" max="10" width="9.140625" style="3"/>
    <col min="11" max="11" width="10.42578125" style="3" customWidth="1"/>
    <col min="12" max="12" width="10.140625" style="3" customWidth="1"/>
    <col min="13" max="13" width="25.7109375" style="3" bestFit="1" customWidth="1"/>
    <col min="14" max="14" width="15.7109375" style="3" bestFit="1" customWidth="1"/>
    <col min="15" max="15" width="17.28515625" style="3" bestFit="1" customWidth="1"/>
    <col min="16" max="16" width="13.5703125" style="3" customWidth="1"/>
    <col min="17" max="17" width="12.85546875" style="3" bestFit="1" customWidth="1"/>
    <col min="18" max="18" width="17.28515625" style="3" bestFit="1" customWidth="1"/>
    <col min="19" max="19" width="13.5703125" style="3" bestFit="1" customWidth="1"/>
    <col min="20" max="16384" width="9.140625" style="3"/>
  </cols>
  <sheetData>
    <row r="1" spans="1:8" ht="15">
      <c r="A1" s="10" t="s">
        <v>388</v>
      </c>
      <c r="C1" s="486"/>
      <c r="D1" s="486"/>
      <c r="E1" s="486"/>
      <c r="F1" s="486"/>
    </row>
    <row r="3" spans="1:8" ht="15.75">
      <c r="B3" s="34" t="s">
        <v>191</v>
      </c>
      <c r="C3" s="160"/>
      <c r="D3" s="160"/>
      <c r="E3" s="160"/>
      <c r="F3" s="160"/>
    </row>
    <row r="4" spans="1:8" ht="15" customHeight="1">
      <c r="B4" s="188" t="s">
        <v>55</v>
      </c>
      <c r="C4" s="167"/>
      <c r="D4" s="167"/>
      <c r="E4" s="486"/>
      <c r="F4" s="486"/>
    </row>
    <row r="8" spans="1:8" ht="14.25" customHeight="1">
      <c r="B8" s="539"/>
      <c r="C8" s="541">
        <v>2010</v>
      </c>
      <c r="D8" s="542"/>
      <c r="E8" s="543"/>
      <c r="F8" s="541">
        <v>2020</v>
      </c>
      <c r="G8" s="542"/>
      <c r="H8" s="542"/>
    </row>
    <row r="9" spans="1:8" ht="26.25" customHeight="1">
      <c r="B9" s="539"/>
      <c r="C9" s="189" t="s">
        <v>300</v>
      </c>
      <c r="D9" s="190" t="s">
        <v>301</v>
      </c>
      <c r="E9" s="189" t="s">
        <v>302</v>
      </c>
      <c r="F9" s="189" t="s">
        <v>300</v>
      </c>
      <c r="G9" s="190" t="s">
        <v>301</v>
      </c>
      <c r="H9" s="189" t="s">
        <v>302</v>
      </c>
    </row>
    <row r="10" spans="1:8" ht="30" customHeight="1">
      <c r="B10" s="540"/>
      <c r="C10" s="544" t="s">
        <v>303</v>
      </c>
      <c r="D10" s="545"/>
      <c r="E10" s="545"/>
      <c r="F10" s="545"/>
      <c r="G10" s="545"/>
      <c r="H10" s="545"/>
    </row>
    <row r="11" spans="1:8">
      <c r="B11" s="191" t="s">
        <v>304</v>
      </c>
      <c r="C11" s="211">
        <v>7.2999999999999995E-2</v>
      </c>
      <c r="D11" s="212">
        <v>9.0999999999999998E-2</v>
      </c>
      <c r="E11" s="211">
        <v>0.1</v>
      </c>
      <c r="F11" s="211">
        <v>4.1000000000000002E-2</v>
      </c>
      <c r="G11" s="212">
        <v>5.5E-2</v>
      </c>
      <c r="H11" s="211">
        <v>8.3000000000000004E-2</v>
      </c>
    </row>
    <row r="12" spans="1:8">
      <c r="B12" s="194" t="s">
        <v>311</v>
      </c>
      <c r="C12" s="213">
        <v>9.5000000000000001E-2</v>
      </c>
      <c r="D12" s="214">
        <v>9.5000000000000001E-2</v>
      </c>
      <c r="E12" s="213">
        <v>9.5000000000000001E-2</v>
      </c>
      <c r="F12" s="213">
        <v>5.8999999999999997E-2</v>
      </c>
      <c r="G12" s="214">
        <v>5.8999999999999997E-2</v>
      </c>
      <c r="H12" s="213">
        <v>5.8999999999999997E-2</v>
      </c>
    </row>
    <row r="13" spans="1:8">
      <c r="B13" s="191" t="s">
        <v>317</v>
      </c>
      <c r="C13" s="211">
        <v>0.112</v>
      </c>
      <c r="D13" s="212">
        <v>0.112</v>
      </c>
      <c r="E13" s="211">
        <v>0.112</v>
      </c>
      <c r="F13" s="211">
        <v>3.1E-2</v>
      </c>
      <c r="G13" s="212">
        <v>4.7E-2</v>
      </c>
      <c r="H13" s="211">
        <v>7.0000000000000007E-2</v>
      </c>
    </row>
    <row r="14" spans="1:8">
      <c r="B14" s="194" t="s">
        <v>324</v>
      </c>
      <c r="C14" s="213">
        <v>7.5999999999999998E-2</v>
      </c>
      <c r="D14" s="214">
        <v>0.113</v>
      </c>
      <c r="E14" s="213">
        <v>0.16400000000000001</v>
      </c>
      <c r="F14" s="213">
        <v>3.5000000000000003E-2</v>
      </c>
      <c r="G14" s="214">
        <v>4.4999999999999998E-2</v>
      </c>
      <c r="H14" s="213">
        <v>6.5000000000000002E-2</v>
      </c>
    </row>
    <row r="15" spans="1:8">
      <c r="B15" s="191" t="s">
        <v>331</v>
      </c>
      <c r="C15" s="211">
        <v>0.06</v>
      </c>
      <c r="D15" s="212">
        <v>9.1999999999999998E-2</v>
      </c>
      <c r="E15" s="211">
        <v>0.124</v>
      </c>
      <c r="F15" s="211">
        <v>2.8000000000000001E-2</v>
      </c>
      <c r="G15" s="212">
        <v>3.6999999999999998E-2</v>
      </c>
      <c r="H15" s="211">
        <v>5.3999999999999999E-2</v>
      </c>
    </row>
    <row r="16" spans="1:8">
      <c r="B16" s="194" t="s">
        <v>338</v>
      </c>
      <c r="C16" s="213">
        <v>0.107</v>
      </c>
      <c r="D16" s="214">
        <v>0.121</v>
      </c>
      <c r="E16" s="213">
        <v>0.13200000000000001</v>
      </c>
      <c r="F16" s="213">
        <v>3.6999999999999998E-2</v>
      </c>
      <c r="G16" s="214">
        <v>5.1999999999999998E-2</v>
      </c>
      <c r="H16" s="213">
        <v>6.8000000000000005E-2</v>
      </c>
    </row>
    <row r="17" spans="2:8">
      <c r="B17" s="191" t="s">
        <v>345</v>
      </c>
      <c r="C17" s="211">
        <v>0.10299999999999999</v>
      </c>
      <c r="D17" s="212">
        <v>0.13700000000000001</v>
      </c>
      <c r="E17" s="211">
        <v>0.14699999999999999</v>
      </c>
      <c r="F17" s="211">
        <v>5.8000000000000003E-2</v>
      </c>
      <c r="G17" s="212">
        <v>8.1000000000000003E-2</v>
      </c>
      <c r="H17" s="211">
        <v>0.113</v>
      </c>
    </row>
    <row r="18" spans="2:8">
      <c r="B18" s="194" t="s">
        <v>352</v>
      </c>
      <c r="C18" s="213">
        <v>8.6999999999999994E-2</v>
      </c>
      <c r="D18" s="214">
        <v>0.10100000000000001</v>
      </c>
      <c r="E18" s="213">
        <v>0.13100000000000001</v>
      </c>
      <c r="F18" s="213">
        <v>3.2000000000000001E-2</v>
      </c>
      <c r="G18" s="214">
        <v>4.3999999999999997E-2</v>
      </c>
      <c r="H18" s="213">
        <v>6.3E-2</v>
      </c>
    </row>
    <row r="19" spans="2:8">
      <c r="B19" s="191" t="s">
        <v>359</v>
      </c>
      <c r="C19" s="211">
        <v>0.11</v>
      </c>
      <c r="D19" s="212">
        <v>0.112</v>
      </c>
      <c r="E19" s="211">
        <v>0.123</v>
      </c>
      <c r="F19" s="211">
        <v>0.03</v>
      </c>
      <c r="G19" s="212">
        <v>4.1000000000000002E-2</v>
      </c>
      <c r="H19" s="211">
        <v>6.2E-2</v>
      </c>
    </row>
    <row r="20" spans="2:8">
      <c r="B20" s="194" t="s">
        <v>365</v>
      </c>
      <c r="C20" s="213">
        <v>5.8000000000000003E-2</v>
      </c>
      <c r="D20" s="214">
        <v>7.0999999999999994E-2</v>
      </c>
      <c r="E20" s="213">
        <v>8.8999999999999996E-2</v>
      </c>
      <c r="F20" s="213">
        <v>2.5999999999999999E-2</v>
      </c>
      <c r="G20" s="214">
        <v>3.6999999999999998E-2</v>
      </c>
      <c r="H20" s="213">
        <v>4.7E-2</v>
      </c>
    </row>
    <row r="21" spans="2:8">
      <c r="B21" s="198" t="s">
        <v>80</v>
      </c>
      <c r="C21" s="215">
        <v>5.2999999999999999E-2</v>
      </c>
      <c r="D21" s="216">
        <v>8.2000000000000003E-2</v>
      </c>
      <c r="E21" s="215">
        <v>0.10100000000000001</v>
      </c>
      <c r="F21" s="215">
        <v>2.9000000000000001E-2</v>
      </c>
      <c r="G21" s="216">
        <v>0.04</v>
      </c>
      <c r="H21" s="215">
        <v>5.0999999999999997E-2</v>
      </c>
    </row>
  </sheetData>
  <mergeCells count="4">
    <mergeCell ref="B8:B10"/>
    <mergeCell ref="C8:E8"/>
    <mergeCell ref="F8:H8"/>
    <mergeCell ref="C10:H10"/>
  </mergeCell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2EB81-65DF-4E63-B519-9E23569A7DE5}">
  <sheetPr codeName="Sheet34">
    <tabColor theme="7" tint="0.39997558519241921"/>
  </sheetPr>
  <dimension ref="A1"/>
  <sheetViews>
    <sheetView showGridLines="0" workbookViewId="0"/>
  </sheetViews>
  <sheetFormatPr defaultColWidth="9.140625" defaultRowHeight="15"/>
  <cols>
    <col min="1" max="16384" width="9.140625" style="31"/>
  </cols>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AB116-E969-45B1-9709-B431FCD3A109}">
  <sheetPr codeName="Sheet30"/>
  <dimension ref="A1:W36"/>
  <sheetViews>
    <sheetView showGridLines="0" zoomScale="70" zoomScaleNormal="70" workbookViewId="0"/>
  </sheetViews>
  <sheetFormatPr defaultColWidth="9.140625" defaultRowHeight="14.25"/>
  <cols>
    <col min="1" max="1" width="9.140625" style="32"/>
    <col min="2" max="2" width="35.7109375" style="32" customWidth="1"/>
    <col min="3" max="11" width="9.140625" style="32"/>
    <col min="12" max="12" width="11.140625" style="32" customWidth="1"/>
    <col min="13" max="16384" width="9.140625" style="32"/>
  </cols>
  <sheetData>
    <row r="1" spans="1:23" ht="15">
      <c r="A1" s="10" t="s">
        <v>389</v>
      </c>
      <c r="B1" s="3"/>
      <c r="C1" s="3"/>
      <c r="D1" s="3"/>
      <c r="E1" s="3"/>
      <c r="F1" s="3"/>
      <c r="G1" s="3"/>
      <c r="H1" s="3"/>
      <c r="I1" s="3"/>
      <c r="J1" s="3"/>
      <c r="K1" s="3"/>
      <c r="L1" s="3"/>
      <c r="M1" s="3"/>
      <c r="N1" s="3"/>
      <c r="O1" s="3"/>
      <c r="P1" s="3"/>
      <c r="Q1" s="3"/>
      <c r="R1" s="3"/>
      <c r="S1" s="3"/>
      <c r="T1" s="3"/>
      <c r="U1" s="3"/>
      <c r="V1" s="3"/>
      <c r="W1" s="3"/>
    </row>
    <row r="3" spans="1:23" ht="15">
      <c r="A3" s="3"/>
      <c r="B3" s="4" t="s">
        <v>390</v>
      </c>
      <c r="C3" s="3"/>
      <c r="D3" s="3"/>
      <c r="E3" s="3"/>
      <c r="F3" s="3"/>
      <c r="G3" s="3"/>
      <c r="H3" s="3"/>
      <c r="I3" s="3"/>
      <c r="J3" s="3"/>
      <c r="K3" s="3"/>
      <c r="L3" s="3"/>
      <c r="M3" s="3"/>
      <c r="N3" s="3"/>
      <c r="O3" s="3"/>
      <c r="P3" s="3"/>
      <c r="Q3" s="3"/>
      <c r="R3" s="3"/>
      <c r="S3" s="3"/>
      <c r="T3" s="3"/>
      <c r="U3" s="3"/>
      <c r="V3" s="3"/>
      <c r="W3" s="3"/>
    </row>
    <row r="6" spans="1:23">
      <c r="A6" s="3"/>
      <c r="B6" s="54" t="s">
        <v>113</v>
      </c>
      <c r="C6" s="3"/>
      <c r="D6" s="3"/>
      <c r="E6" s="3"/>
      <c r="F6" s="3"/>
      <c r="G6" s="3"/>
      <c r="H6" s="3"/>
      <c r="I6" s="3"/>
      <c r="J6" s="3"/>
      <c r="K6" s="3"/>
      <c r="L6" s="3"/>
      <c r="M6" s="3"/>
      <c r="N6" s="494"/>
      <c r="O6" s="494"/>
      <c r="P6" s="494"/>
      <c r="Q6" s="494"/>
      <c r="R6" s="494"/>
      <c r="S6" s="494"/>
      <c r="T6" s="494"/>
      <c r="U6" s="494"/>
      <c r="V6" s="494"/>
      <c r="W6" s="494"/>
    </row>
    <row r="7" spans="1:23" ht="15">
      <c r="A7" s="3"/>
      <c r="B7" s="3"/>
      <c r="C7" s="10">
        <v>2010</v>
      </c>
      <c r="D7" s="10">
        <v>2011</v>
      </c>
      <c r="E7" s="10">
        <v>2012</v>
      </c>
      <c r="F7" s="10">
        <v>2013</v>
      </c>
      <c r="G7" s="10">
        <v>2014</v>
      </c>
      <c r="H7" s="10">
        <v>2015</v>
      </c>
      <c r="I7" s="10">
        <v>2016</v>
      </c>
      <c r="J7" s="10">
        <v>2017</v>
      </c>
      <c r="K7" s="10">
        <v>2018</v>
      </c>
      <c r="L7" s="10">
        <v>2019</v>
      </c>
      <c r="M7" s="10">
        <v>2020</v>
      </c>
      <c r="N7" s="39"/>
      <c r="O7" s="39"/>
      <c r="P7" s="39"/>
      <c r="Q7" s="39"/>
      <c r="R7" s="39"/>
      <c r="S7" s="39"/>
      <c r="T7" s="39"/>
      <c r="U7" s="39"/>
      <c r="V7" s="39"/>
      <c r="W7" s="39"/>
    </row>
    <row r="8" spans="1:23">
      <c r="A8" s="3"/>
      <c r="B8" s="3" t="s">
        <v>52</v>
      </c>
      <c r="C8" s="109">
        <v>3402.4247189670596</v>
      </c>
      <c r="D8" s="109">
        <v>2607.0384972797583</v>
      </c>
      <c r="E8" s="109">
        <v>2084.5438417060423</v>
      </c>
      <c r="F8" s="109">
        <v>1699.8645538252804</v>
      </c>
      <c r="G8" s="109">
        <v>1421.520908422377</v>
      </c>
      <c r="H8" s="109">
        <v>1206.018448230323</v>
      </c>
      <c r="I8" s="109">
        <v>1032.3231475075354</v>
      </c>
      <c r="J8" s="109">
        <v>836.91256083026553</v>
      </c>
      <c r="K8" s="109">
        <v>805.83491862207268</v>
      </c>
      <c r="L8" s="109">
        <v>718.19760814992173</v>
      </c>
      <c r="M8" s="109">
        <v>572.20928400000003</v>
      </c>
      <c r="N8" s="40"/>
      <c r="O8" s="40"/>
      <c r="P8" s="40"/>
      <c r="Q8" s="40"/>
      <c r="R8" s="40"/>
      <c r="S8" s="40"/>
      <c r="T8" s="40"/>
      <c r="U8" s="40"/>
      <c r="V8" s="40"/>
      <c r="W8" s="40"/>
    </row>
    <row r="9" spans="1:23">
      <c r="A9" s="3"/>
      <c r="B9" s="3" t="s">
        <v>53</v>
      </c>
      <c r="C9" s="109">
        <v>4730.6809612037287</v>
      </c>
      <c r="D9" s="109">
        <v>4007.0548743926847</v>
      </c>
      <c r="E9" s="109">
        <v>3021.4510101761889</v>
      </c>
      <c r="F9" s="109">
        <v>2646.9725756241587</v>
      </c>
      <c r="G9" s="109">
        <v>2392.5385931214678</v>
      </c>
      <c r="H9" s="109">
        <v>1823.2108062670554</v>
      </c>
      <c r="I9" s="109">
        <v>1656.9289080629792</v>
      </c>
      <c r="J9" s="109">
        <v>1431.6644275592325</v>
      </c>
      <c r="K9" s="109">
        <v>1222.7294111480762</v>
      </c>
      <c r="L9" s="109">
        <v>1009.2847816687712</v>
      </c>
      <c r="M9" s="109">
        <v>882.7676255357045</v>
      </c>
      <c r="N9" s="39"/>
      <c r="O9" s="39"/>
      <c r="P9" s="39"/>
      <c r="Q9" s="39"/>
      <c r="R9" s="39"/>
      <c r="S9" s="39"/>
      <c r="T9" s="39"/>
      <c r="U9" s="39"/>
      <c r="V9" s="39"/>
      <c r="W9" s="39"/>
    </row>
    <row r="10" spans="1:23">
      <c r="A10" s="3"/>
      <c r="B10" s="3" t="s">
        <v>54</v>
      </c>
      <c r="C10" s="109">
        <v>7923.6712055771395</v>
      </c>
      <c r="D10" s="109">
        <v>7777.0508255093155</v>
      </c>
      <c r="E10" s="109">
        <v>6669.8250522709204</v>
      </c>
      <c r="F10" s="109">
        <v>5357.5399282370827</v>
      </c>
      <c r="G10" s="109">
        <v>5279.2600409693723</v>
      </c>
      <c r="H10" s="109">
        <v>4128.6150306140016</v>
      </c>
      <c r="I10" s="109">
        <v>3268.0426045249783</v>
      </c>
      <c r="J10" s="109">
        <v>3014.0096169976987</v>
      </c>
      <c r="K10" s="109">
        <v>2778.6563206543069</v>
      </c>
      <c r="L10" s="109">
        <v>2347.5835829978587</v>
      </c>
      <c r="M10" s="109">
        <v>2346.4</v>
      </c>
      <c r="N10" s="3"/>
      <c r="O10" s="3"/>
      <c r="P10" s="3"/>
      <c r="Q10" s="3"/>
      <c r="R10" s="3"/>
      <c r="S10" s="3"/>
      <c r="T10" s="3"/>
      <c r="U10" s="3"/>
      <c r="V10" s="3"/>
      <c r="W10" s="3"/>
    </row>
    <row r="11" spans="1:23">
      <c r="A11" s="3"/>
      <c r="B11" s="3"/>
      <c r="C11" s="3"/>
      <c r="D11" s="3"/>
      <c r="E11" s="3"/>
      <c r="F11" s="3"/>
      <c r="G11" s="3"/>
      <c r="H11" s="3"/>
      <c r="I11" s="3"/>
      <c r="J11" s="3"/>
      <c r="K11" s="3"/>
      <c r="L11" s="3"/>
      <c r="M11" s="3"/>
      <c r="N11" s="3"/>
      <c r="O11" s="3"/>
      <c r="P11" s="3"/>
      <c r="Q11" s="149"/>
      <c r="R11" s="3"/>
      <c r="S11" s="3"/>
      <c r="T11" s="3"/>
      <c r="U11" s="3"/>
      <c r="V11" s="3"/>
      <c r="W11" s="3"/>
    </row>
    <row r="12" spans="1:23">
      <c r="A12" s="3"/>
      <c r="B12" s="3"/>
      <c r="C12" s="3"/>
      <c r="D12" s="3"/>
      <c r="E12" s="6"/>
      <c r="F12" s="6"/>
      <c r="G12" s="6"/>
      <c r="H12" s="6"/>
      <c r="I12" s="6"/>
      <c r="J12" s="6"/>
      <c r="K12" s="6"/>
      <c r="L12" s="6"/>
      <c r="M12" s="3"/>
      <c r="N12" s="3"/>
      <c r="O12" s="3"/>
      <c r="P12" s="3"/>
      <c r="Q12" s="149"/>
      <c r="R12" s="3"/>
      <c r="S12" s="3"/>
      <c r="T12" s="3"/>
      <c r="U12" s="3"/>
      <c r="V12" s="3"/>
      <c r="W12" s="3"/>
    </row>
    <row r="13" spans="1:23">
      <c r="A13" s="3"/>
      <c r="B13" s="3" t="s">
        <v>236</v>
      </c>
      <c r="C13" s="3"/>
      <c r="D13" s="3"/>
      <c r="E13" s="3"/>
      <c r="F13" s="6"/>
      <c r="G13" s="6"/>
      <c r="H13" s="6"/>
      <c r="I13" s="6"/>
      <c r="J13" s="6"/>
      <c r="K13" s="6"/>
      <c r="L13" s="6"/>
      <c r="M13" s="3"/>
      <c r="N13" s="16"/>
      <c r="O13" s="16"/>
      <c r="P13" s="16"/>
      <c r="Q13" s="16"/>
      <c r="R13" s="16"/>
      <c r="S13" s="16"/>
      <c r="T13" s="16"/>
      <c r="U13" s="16"/>
      <c r="V13" s="16"/>
      <c r="W13" s="16"/>
    </row>
    <row r="14" spans="1:23" ht="15">
      <c r="A14" s="3"/>
      <c r="B14" s="3"/>
      <c r="C14" s="10">
        <v>2010</v>
      </c>
      <c r="D14" s="10">
        <v>2011</v>
      </c>
      <c r="E14" s="10">
        <v>2012</v>
      </c>
      <c r="F14" s="10">
        <v>2013</v>
      </c>
      <c r="G14" s="10">
        <v>2014</v>
      </c>
      <c r="H14" s="10">
        <v>2015</v>
      </c>
      <c r="I14" s="10">
        <v>2016</v>
      </c>
      <c r="J14" s="10">
        <v>2017</v>
      </c>
      <c r="K14" s="10">
        <v>2018</v>
      </c>
      <c r="L14" s="10">
        <v>2019</v>
      </c>
      <c r="M14" s="10">
        <v>2020</v>
      </c>
      <c r="N14" s="16"/>
      <c r="O14" s="16"/>
      <c r="P14" s="16"/>
      <c r="Q14" s="16"/>
      <c r="R14" s="16"/>
      <c r="S14" s="16"/>
      <c r="T14" s="16"/>
      <c r="U14" s="16"/>
      <c r="V14" s="16"/>
      <c r="W14" s="16"/>
    </row>
    <row r="15" spans="1:23">
      <c r="A15" s="3"/>
      <c r="B15" s="3" t="s">
        <v>52</v>
      </c>
      <c r="C15" s="16">
        <v>0.10430615</v>
      </c>
      <c r="D15" s="16">
        <v>0.10088050000000001</v>
      </c>
      <c r="E15" s="16">
        <v>0.10470500000000001</v>
      </c>
      <c r="F15" s="16">
        <v>0.118938</v>
      </c>
      <c r="G15" s="16">
        <v>0.108012</v>
      </c>
      <c r="H15" s="16">
        <v>0.10796575</v>
      </c>
      <c r="I15" s="16">
        <v>0.106874</v>
      </c>
      <c r="J15" s="16">
        <v>0.1148402</v>
      </c>
      <c r="K15" s="16">
        <v>0.12318345000000001</v>
      </c>
      <c r="L15" s="16">
        <v>0.10725</v>
      </c>
      <c r="M15" s="16">
        <v>9.9000000000000005E-2</v>
      </c>
      <c r="N15" s="16"/>
      <c r="O15" s="16"/>
      <c r="P15" s="16"/>
      <c r="Q15" s="16"/>
      <c r="R15" s="16"/>
      <c r="S15" s="16"/>
      <c r="T15" s="16"/>
      <c r="U15" s="16"/>
      <c r="V15" s="16"/>
      <c r="W15" s="16"/>
    </row>
    <row r="16" spans="1:23">
      <c r="A16" s="3"/>
      <c r="B16" s="3" t="s">
        <v>53</v>
      </c>
      <c r="C16" s="16">
        <v>0.13790043242524477</v>
      </c>
      <c r="D16" s="16">
        <v>0.15197354061446466</v>
      </c>
      <c r="E16" s="16">
        <v>0.1510934853059451</v>
      </c>
      <c r="F16" s="16">
        <v>0.16436965567428019</v>
      </c>
      <c r="G16" s="16">
        <v>0.16554590387326273</v>
      </c>
      <c r="H16" s="16">
        <v>0.16511410145792357</v>
      </c>
      <c r="I16" s="16">
        <v>0.16710686043097037</v>
      </c>
      <c r="J16" s="16">
        <v>0.17549429373754619</v>
      </c>
      <c r="K16" s="16">
        <v>0.17902890529585416</v>
      </c>
      <c r="L16" s="16">
        <v>0.17506481760587406</v>
      </c>
      <c r="M16" s="16">
        <v>0.16080594604311857</v>
      </c>
      <c r="N16" s="3"/>
      <c r="O16" s="3"/>
      <c r="P16" s="3"/>
      <c r="Q16" s="3"/>
      <c r="R16" s="3"/>
      <c r="S16" s="3"/>
      <c r="T16" s="3"/>
      <c r="U16" s="3"/>
      <c r="V16" s="3"/>
      <c r="W16" s="3"/>
    </row>
    <row r="17" spans="2:23">
      <c r="B17" s="3" t="s">
        <v>54</v>
      </c>
      <c r="C17" s="16">
        <v>0.23</v>
      </c>
      <c r="D17" s="16">
        <v>0.26</v>
      </c>
      <c r="E17" s="16">
        <v>0.25334845000000011</v>
      </c>
      <c r="F17" s="16">
        <v>0.23</v>
      </c>
      <c r="G17" s="16">
        <v>0.24396694999999996</v>
      </c>
      <c r="H17" s="16">
        <v>0.28986725000000002</v>
      </c>
      <c r="I17" s="16">
        <v>0.25862609999999991</v>
      </c>
      <c r="J17" s="16">
        <v>0.27</v>
      </c>
      <c r="K17" s="16">
        <v>0.26972114999999997</v>
      </c>
      <c r="L17" s="16">
        <v>0.23892227516378797</v>
      </c>
      <c r="M17" s="16">
        <v>0.20820000000000002</v>
      </c>
      <c r="N17" s="3"/>
      <c r="O17" s="149"/>
      <c r="P17" s="3"/>
      <c r="Q17" s="3"/>
      <c r="R17" s="3"/>
      <c r="S17" s="3"/>
      <c r="T17" s="3"/>
      <c r="U17" s="3"/>
      <c r="V17" s="3"/>
      <c r="W17" s="3"/>
    </row>
    <row r="18" spans="2:23">
      <c r="B18" s="3"/>
      <c r="C18" s="3"/>
      <c r="D18" s="3"/>
      <c r="E18" s="3"/>
      <c r="F18" s="3"/>
      <c r="G18" s="3"/>
      <c r="H18" s="3"/>
      <c r="I18" s="3"/>
      <c r="J18" s="3"/>
      <c r="K18" s="3"/>
      <c r="L18" s="3"/>
      <c r="M18" s="3"/>
      <c r="N18" s="3"/>
      <c r="O18" s="149"/>
      <c r="P18" s="3"/>
      <c r="Q18" s="3"/>
      <c r="R18" s="3"/>
      <c r="S18" s="3"/>
      <c r="T18" s="3"/>
      <c r="U18" s="3"/>
      <c r="V18" s="3"/>
      <c r="W18" s="3"/>
    </row>
    <row r="19" spans="2:23">
      <c r="B19" s="3"/>
      <c r="C19" s="3"/>
      <c r="D19" s="3"/>
      <c r="E19" s="3"/>
      <c r="F19" s="3"/>
      <c r="G19" s="3"/>
      <c r="H19" s="3"/>
      <c r="I19" s="3"/>
      <c r="J19" s="3"/>
      <c r="K19" s="3"/>
      <c r="L19" s="6"/>
      <c r="M19" s="6"/>
      <c r="N19" s="3"/>
      <c r="O19" s="149"/>
      <c r="P19" s="3"/>
      <c r="Q19" s="3"/>
      <c r="R19" s="3"/>
      <c r="S19" s="3"/>
      <c r="T19" s="3"/>
      <c r="U19" s="3"/>
      <c r="V19" s="3"/>
      <c r="W19" s="3"/>
    </row>
    <row r="20" spans="2:23">
      <c r="B20" s="17" t="s">
        <v>191</v>
      </c>
      <c r="C20" s="3"/>
      <c r="D20" s="3"/>
      <c r="E20" s="3"/>
      <c r="F20" s="3"/>
      <c r="G20" s="3"/>
      <c r="H20" s="3"/>
      <c r="I20" s="3"/>
      <c r="J20" s="3"/>
      <c r="K20" s="3"/>
      <c r="L20" s="3"/>
      <c r="M20" s="3"/>
      <c r="N20" s="3"/>
      <c r="O20" s="149"/>
      <c r="P20" s="3"/>
      <c r="Q20" s="3"/>
      <c r="R20" s="3"/>
      <c r="S20" s="3"/>
      <c r="T20" s="3"/>
      <c r="U20" s="3"/>
      <c r="V20" s="3"/>
      <c r="W20" s="3"/>
    </row>
    <row r="21" spans="2:23" ht="15">
      <c r="B21" s="3"/>
      <c r="C21" s="10">
        <v>2010</v>
      </c>
      <c r="D21" s="10">
        <v>2011</v>
      </c>
      <c r="E21" s="10">
        <v>2012</v>
      </c>
      <c r="F21" s="10">
        <v>2013</v>
      </c>
      <c r="G21" s="10">
        <v>2014</v>
      </c>
      <c r="H21" s="10">
        <v>2015</v>
      </c>
      <c r="I21" s="10">
        <v>2016</v>
      </c>
      <c r="J21" s="10">
        <v>2017</v>
      </c>
      <c r="K21" s="10">
        <v>2018</v>
      </c>
      <c r="L21" s="10">
        <v>2019</v>
      </c>
      <c r="M21" s="10">
        <v>2020</v>
      </c>
      <c r="N21" s="3"/>
      <c r="O21" s="149"/>
      <c r="P21" s="3"/>
      <c r="Q21" s="3"/>
      <c r="R21" s="3"/>
      <c r="S21" s="3"/>
      <c r="T21" s="3"/>
      <c r="U21" s="3"/>
      <c r="V21" s="3"/>
      <c r="W21" s="3"/>
    </row>
    <row r="22" spans="2:23">
      <c r="B22" s="3" t="s">
        <v>52</v>
      </c>
      <c r="C22" s="9">
        <v>0.18962024894759372</v>
      </c>
      <c r="D22" s="9">
        <v>0.16101792068761686</v>
      </c>
      <c r="E22" s="9">
        <v>0.1301292268777981</v>
      </c>
      <c r="F22" s="9">
        <v>0.11488551849677273</v>
      </c>
      <c r="G22" s="9">
        <v>9.2192371377217947E-2</v>
      </c>
      <c r="H22" s="9">
        <v>7.2605655195251015E-2</v>
      </c>
      <c r="I22" s="9">
        <v>6.8900100795366445E-2</v>
      </c>
      <c r="J22" s="9">
        <v>5.0917077009053645E-2</v>
      </c>
      <c r="K22" s="9">
        <v>4.6290397365602122E-2</v>
      </c>
      <c r="L22" s="9">
        <v>4.5745685378188787E-2</v>
      </c>
      <c r="M22" s="9">
        <v>3.9134207904301783E-2</v>
      </c>
      <c r="N22" s="3"/>
      <c r="O22" s="149"/>
      <c r="P22" s="3"/>
      <c r="Q22" s="3"/>
      <c r="R22" s="3"/>
      <c r="S22" s="3"/>
      <c r="T22" s="3"/>
      <c r="U22" s="3"/>
      <c r="V22" s="3"/>
      <c r="W22" s="3"/>
    </row>
    <row r="23" spans="2:23">
      <c r="B23" s="3" t="s">
        <v>53</v>
      </c>
      <c r="C23" s="9">
        <v>0.38056308299991337</v>
      </c>
      <c r="D23" s="9">
        <v>0.28926074842772603</v>
      </c>
      <c r="E23" s="9">
        <v>0.21746271922163146</v>
      </c>
      <c r="F23" s="9">
        <v>0.16811673194140261</v>
      </c>
      <c r="G23" s="9">
        <v>0.15429437313204117</v>
      </c>
      <c r="H23" s="9">
        <v>0.11730698363122832</v>
      </c>
      <c r="I23" s="9">
        <v>0.10382951464779197</v>
      </c>
      <c r="J23" s="9">
        <v>8.3433463357971679E-2</v>
      </c>
      <c r="K23" s="9">
        <v>7.0430686715098972E-2</v>
      </c>
      <c r="L23" s="9">
        <v>6.0934856461213466E-2</v>
      </c>
      <c r="M23" s="9">
        <v>5.6668638676177802E-2</v>
      </c>
      <c r="N23" s="3">
        <f>+M23/L23-1</f>
        <v>-7.0012764988643506E-2</v>
      </c>
      <c r="O23" s="3"/>
      <c r="P23" s="3"/>
      <c r="Q23" s="3"/>
      <c r="R23" s="3"/>
      <c r="S23" s="3"/>
      <c r="T23" s="3"/>
      <c r="U23" s="3"/>
      <c r="V23" s="3"/>
      <c r="W23" s="3"/>
    </row>
    <row r="24" spans="2:23">
      <c r="B24" s="3" t="s">
        <v>54</v>
      </c>
      <c r="C24" s="9">
        <v>0.51036234680825687</v>
      </c>
      <c r="D24" s="9">
        <v>0.48725807980291247</v>
      </c>
      <c r="E24" s="9">
        <v>0.40688837991630061</v>
      </c>
      <c r="F24" s="9">
        <v>0.35698058495487167</v>
      </c>
      <c r="G24" s="9">
        <v>0.34547705156670666</v>
      </c>
      <c r="H24" s="9">
        <v>0.26822734691266736</v>
      </c>
      <c r="I24" s="9">
        <v>0.24294079437235827</v>
      </c>
      <c r="J24" s="9">
        <v>0.20445493433730796</v>
      </c>
      <c r="K24" s="9">
        <v>0.18730314758981675</v>
      </c>
      <c r="L24" s="9">
        <v>0.16237636623180762</v>
      </c>
      <c r="M24" s="9">
        <v>0.16272303810008057</v>
      </c>
      <c r="N24" s="468"/>
      <c r="O24" s="468"/>
      <c r="P24" s="468"/>
      <c r="Q24" s="468"/>
      <c r="R24" s="468"/>
      <c r="S24" s="468"/>
      <c r="T24" s="468"/>
      <c r="U24" s="468"/>
      <c r="V24" s="468"/>
      <c r="W24" s="468"/>
    </row>
    <row r="25" spans="2:23">
      <c r="B25" s="3"/>
      <c r="C25" s="3"/>
      <c r="D25" s="3"/>
      <c r="E25" s="3"/>
      <c r="F25" s="3"/>
      <c r="G25" s="3"/>
      <c r="H25" s="3"/>
      <c r="I25" s="3"/>
      <c r="J25" s="3"/>
      <c r="K25" s="3"/>
      <c r="L25" s="3"/>
      <c r="M25" s="3"/>
      <c r="N25" s="468"/>
      <c r="O25" s="468"/>
      <c r="P25" s="468"/>
      <c r="Q25" s="468"/>
      <c r="R25" s="468"/>
      <c r="S25" s="468"/>
      <c r="T25" s="468"/>
      <c r="U25" s="468"/>
      <c r="V25" s="468"/>
      <c r="W25" s="468"/>
    </row>
    <row r="26" spans="2:23">
      <c r="B26" s="3"/>
      <c r="C26" s="3"/>
      <c r="D26" s="3"/>
      <c r="E26" s="3"/>
      <c r="F26" s="3"/>
      <c r="G26" s="3"/>
      <c r="H26" s="3"/>
      <c r="I26" s="3"/>
      <c r="J26" s="3"/>
      <c r="K26" s="3"/>
      <c r="L26" s="3"/>
      <c r="M26" s="3"/>
      <c r="N26" s="468"/>
      <c r="O26" s="468"/>
      <c r="P26" s="468"/>
      <c r="Q26" s="468"/>
      <c r="R26" s="468"/>
      <c r="S26" s="468"/>
      <c r="T26" s="468"/>
      <c r="U26" s="468"/>
      <c r="V26" s="468"/>
      <c r="W26" s="468"/>
    </row>
    <row r="27" spans="2:23">
      <c r="B27" s="3"/>
      <c r="C27" s="3"/>
      <c r="D27" s="3"/>
      <c r="E27" s="3"/>
      <c r="F27" s="3"/>
      <c r="G27" s="3"/>
      <c r="H27" s="3"/>
      <c r="I27" s="3"/>
      <c r="J27" s="3"/>
      <c r="K27" s="3"/>
      <c r="L27" s="3"/>
      <c r="M27" s="3"/>
      <c r="N27" s="3"/>
      <c r="O27" s="3"/>
      <c r="P27" s="149"/>
      <c r="Q27" s="3"/>
      <c r="R27" s="3"/>
      <c r="S27" s="3"/>
      <c r="T27" s="3"/>
      <c r="U27" s="3"/>
      <c r="V27" s="3"/>
      <c r="W27" s="3"/>
    </row>
    <row r="28" spans="2:23">
      <c r="B28" s="3"/>
      <c r="C28" s="3"/>
      <c r="D28" s="3"/>
      <c r="E28" s="3"/>
      <c r="F28" s="3"/>
      <c r="G28" s="3"/>
      <c r="H28" s="3"/>
      <c r="I28" s="3"/>
      <c r="J28" s="3"/>
      <c r="K28" s="3"/>
      <c r="L28" s="3"/>
      <c r="M28" s="3"/>
      <c r="N28" s="3"/>
      <c r="O28" s="3"/>
      <c r="P28" s="149"/>
      <c r="Q28" s="3"/>
      <c r="R28" s="3"/>
      <c r="S28" s="3"/>
      <c r="T28" s="3"/>
      <c r="U28" s="3"/>
      <c r="V28" s="3"/>
      <c r="W28" s="3"/>
    </row>
    <row r="29" spans="2:23">
      <c r="B29" s="3"/>
      <c r="C29" s="3"/>
      <c r="D29" s="3"/>
      <c r="E29" s="3"/>
      <c r="F29" s="3"/>
      <c r="G29" s="3"/>
      <c r="H29" s="3"/>
      <c r="I29" s="3"/>
      <c r="J29" s="3"/>
      <c r="K29" s="3"/>
      <c r="L29" s="3"/>
      <c r="M29" s="3"/>
      <c r="N29" s="3"/>
      <c r="O29" s="3"/>
      <c r="P29" s="149"/>
      <c r="Q29" s="3"/>
      <c r="R29" s="3"/>
      <c r="S29" s="3"/>
      <c r="T29" s="3"/>
      <c r="U29" s="3"/>
      <c r="V29" s="3"/>
      <c r="W29" s="3"/>
    </row>
    <row r="30" spans="2:23">
      <c r="B30" s="3"/>
      <c r="C30" s="3"/>
      <c r="D30" s="3"/>
      <c r="E30" s="3"/>
      <c r="F30" s="3"/>
      <c r="G30" s="3"/>
      <c r="H30" s="3"/>
      <c r="I30" s="3"/>
      <c r="J30" s="3"/>
      <c r="K30" s="3"/>
      <c r="L30" s="3"/>
      <c r="M30" s="3"/>
      <c r="N30" s="3"/>
      <c r="O30" s="3"/>
      <c r="P30" s="149"/>
      <c r="Q30" s="3"/>
      <c r="R30" s="3"/>
      <c r="S30" s="3"/>
      <c r="T30" s="3"/>
      <c r="U30" s="3"/>
      <c r="V30" s="3"/>
      <c r="W30" s="3"/>
    </row>
    <row r="31" spans="2:23">
      <c r="B31" s="3"/>
      <c r="C31" s="3"/>
      <c r="D31" s="3"/>
      <c r="E31" s="3"/>
      <c r="F31" s="3"/>
      <c r="G31" s="3"/>
      <c r="H31" s="3"/>
      <c r="I31" s="3"/>
      <c r="J31" s="3"/>
      <c r="K31" s="3"/>
      <c r="L31" s="3"/>
      <c r="M31" s="3"/>
      <c r="N31" s="3"/>
      <c r="O31" s="3"/>
      <c r="P31" s="149"/>
      <c r="Q31" s="3"/>
      <c r="R31" s="3"/>
      <c r="S31" s="3"/>
      <c r="T31" s="3"/>
      <c r="U31" s="3"/>
      <c r="V31" s="3"/>
      <c r="W31" s="3"/>
    </row>
    <row r="32" spans="2:23">
      <c r="B32" s="3"/>
      <c r="C32" s="3"/>
      <c r="D32" s="3"/>
      <c r="E32" s="3"/>
      <c r="F32" s="3"/>
      <c r="G32" s="3"/>
      <c r="H32" s="3"/>
      <c r="I32" s="3"/>
      <c r="J32" s="3"/>
      <c r="K32" s="3"/>
      <c r="L32" s="3"/>
      <c r="M32" s="3"/>
      <c r="N32" s="3"/>
      <c r="O32" s="3"/>
      <c r="P32" s="149"/>
      <c r="Q32" s="3"/>
      <c r="R32" s="3"/>
      <c r="S32" s="3"/>
      <c r="T32" s="3"/>
      <c r="U32" s="3"/>
      <c r="V32" s="3"/>
      <c r="W32" s="3"/>
    </row>
    <row r="33" spans="2:16" ht="15">
      <c r="B33" s="31"/>
      <c r="C33" s="31"/>
      <c r="D33" s="31"/>
      <c r="E33" s="31"/>
      <c r="F33" s="31"/>
      <c r="G33" s="31"/>
      <c r="H33" s="31"/>
      <c r="I33" s="31"/>
      <c r="J33" s="31"/>
      <c r="K33" s="31"/>
      <c r="L33" s="31"/>
      <c r="M33" s="31"/>
      <c r="N33" s="31"/>
      <c r="O33" s="3"/>
      <c r="P33" s="149"/>
    </row>
    <row r="34" spans="2:16" ht="15">
      <c r="B34" s="31"/>
      <c r="C34" s="31"/>
      <c r="D34" s="31"/>
      <c r="E34" s="31"/>
      <c r="F34" s="31"/>
      <c r="G34" s="31"/>
      <c r="H34" s="31"/>
      <c r="I34" s="31"/>
      <c r="J34" s="31"/>
      <c r="K34" s="31"/>
      <c r="L34" s="31"/>
      <c r="M34" s="31"/>
      <c r="N34" s="31"/>
      <c r="O34" s="3"/>
      <c r="P34" s="149"/>
    </row>
    <row r="35" spans="2:16" ht="15">
      <c r="B35" s="31"/>
      <c r="C35" s="31"/>
      <c r="D35" s="31"/>
      <c r="E35" s="31"/>
      <c r="F35" s="31"/>
      <c r="G35" s="31"/>
      <c r="H35" s="31"/>
      <c r="I35" s="31"/>
      <c r="J35" s="31"/>
      <c r="K35" s="31"/>
      <c r="L35" s="31"/>
      <c r="M35" s="31"/>
      <c r="N35" s="31"/>
      <c r="O35" s="3"/>
      <c r="P35" s="149"/>
    </row>
    <row r="36" spans="2:16" ht="15">
      <c r="B36" s="31"/>
      <c r="C36" s="31"/>
      <c r="D36" s="31"/>
      <c r="E36" s="31"/>
      <c r="F36" s="31"/>
      <c r="G36" s="31"/>
      <c r="H36" s="31"/>
      <c r="I36" s="31"/>
      <c r="J36" s="31"/>
      <c r="K36" s="31"/>
      <c r="L36" s="31"/>
      <c r="M36" s="31"/>
      <c r="N36" s="31"/>
      <c r="O36" s="3"/>
      <c r="P36" s="149"/>
    </row>
  </sheetData>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B6531-2952-4B17-BB0C-43B3DA13E2F0}">
  <sheetPr codeName="Sheet36"/>
  <dimension ref="A1:EI35"/>
  <sheetViews>
    <sheetView showGridLines="0" zoomScale="70" zoomScaleNormal="70" workbookViewId="0"/>
  </sheetViews>
  <sheetFormatPr defaultColWidth="9.140625" defaultRowHeight="15"/>
  <cols>
    <col min="1" max="1" width="2.42578125" style="19" customWidth="1"/>
    <col min="2" max="2" width="17.85546875" style="19" bestFit="1" customWidth="1"/>
    <col min="3" max="4" width="14.42578125" style="19" customWidth="1"/>
    <col min="5" max="5" width="51.140625" style="19" bestFit="1" customWidth="1"/>
    <col min="6" max="6" width="8.5703125" style="19" bestFit="1" customWidth="1"/>
    <col min="7" max="7" width="8" style="19" bestFit="1" customWidth="1"/>
    <col min="8" max="8" width="8.42578125" style="19" bestFit="1" customWidth="1"/>
    <col min="9" max="9" width="8.140625" style="19" bestFit="1" customWidth="1"/>
    <col min="10" max="10" width="8" style="19" bestFit="1" customWidth="1"/>
    <col min="11" max="11" width="8.5703125" style="19" bestFit="1" customWidth="1"/>
    <col min="12" max="12" width="7.85546875" style="19" bestFit="1" customWidth="1"/>
    <col min="13" max="13" width="7.140625" style="19" bestFit="1" customWidth="1"/>
    <col min="14" max="14" width="8.42578125" style="19" bestFit="1" customWidth="1"/>
    <col min="15" max="15" width="8.5703125" style="19" bestFit="1" customWidth="1"/>
    <col min="16" max="16" width="7.85546875" style="19" bestFit="1" customWidth="1"/>
    <col min="17" max="17" width="8.140625" style="19" bestFit="1" customWidth="1"/>
    <col min="18" max="18" width="8.5703125" style="19" bestFit="1" customWidth="1"/>
    <col min="19" max="19" width="8" style="19" bestFit="1" customWidth="1"/>
    <col min="20" max="20" width="8.42578125" style="19" bestFit="1" customWidth="1"/>
    <col min="21" max="21" width="8.140625" style="19" bestFit="1" customWidth="1"/>
    <col min="22" max="22" width="8" style="19" bestFit="1" customWidth="1"/>
    <col min="23" max="23" width="8.5703125" style="19" bestFit="1" customWidth="1"/>
    <col min="24" max="24" width="7.85546875" style="19" bestFit="1" customWidth="1"/>
    <col min="25" max="25" width="7.140625" style="19" bestFit="1" customWidth="1"/>
    <col min="26" max="26" width="8.42578125" style="19" bestFit="1" customWidth="1"/>
    <col min="27" max="27" width="8.5703125" style="19" bestFit="1" customWidth="1"/>
    <col min="28" max="28" width="7.85546875" style="19" bestFit="1" customWidth="1"/>
    <col min="29" max="29" width="8.140625" style="19" bestFit="1" customWidth="1"/>
    <col min="30" max="30" width="8.5703125" style="19" bestFit="1" customWidth="1"/>
    <col min="31" max="31" width="8" style="19" bestFit="1" customWidth="1"/>
    <col min="32" max="32" width="8.42578125" style="19" bestFit="1" customWidth="1"/>
    <col min="33" max="33" width="8.140625" style="19" bestFit="1" customWidth="1"/>
    <col min="34" max="34" width="8" style="19" bestFit="1" customWidth="1"/>
    <col min="35" max="35" width="8.5703125" style="19" bestFit="1" customWidth="1"/>
    <col min="36" max="36" width="7.85546875" style="19" bestFit="1" customWidth="1"/>
    <col min="37" max="37" width="7.140625" style="19" bestFit="1" customWidth="1"/>
    <col min="38" max="38" width="8.42578125" style="19" bestFit="1" customWidth="1"/>
    <col min="39" max="39" width="8.5703125" style="19" bestFit="1" customWidth="1"/>
    <col min="40" max="40" width="7.85546875" style="19" bestFit="1" customWidth="1"/>
    <col min="41" max="41" width="8.140625" style="19" bestFit="1" customWidth="1"/>
    <col min="42" max="42" width="8.5703125" style="19" bestFit="1" customWidth="1"/>
    <col min="43" max="43" width="8" style="19" bestFit="1" customWidth="1"/>
    <col min="44" max="44" width="8.42578125" style="19" bestFit="1" customWidth="1"/>
    <col min="45" max="45" width="8.140625" style="19" bestFit="1" customWidth="1"/>
    <col min="46" max="46" width="8" style="19" bestFit="1" customWidth="1"/>
    <col min="47" max="47" width="8.5703125" style="19" bestFit="1" customWidth="1"/>
    <col min="48" max="48" width="7.85546875" style="19" bestFit="1" customWidth="1"/>
    <col min="49" max="49" width="7.140625" style="19" bestFit="1" customWidth="1"/>
    <col min="50" max="50" width="8.42578125" style="19" bestFit="1" customWidth="1"/>
    <col min="51" max="51" width="8.5703125" style="19" bestFit="1" customWidth="1"/>
    <col min="52" max="52" width="7.85546875" style="19" bestFit="1" customWidth="1"/>
    <col min="53" max="53" width="8.140625" style="19" bestFit="1" customWidth="1"/>
    <col min="54" max="54" width="8.5703125" style="19" bestFit="1" customWidth="1"/>
    <col min="55" max="55" width="8" style="19" bestFit="1" customWidth="1"/>
    <col min="56" max="56" width="8.42578125" style="19" bestFit="1" customWidth="1"/>
    <col min="57" max="57" width="8.140625" style="19" bestFit="1" customWidth="1"/>
    <col min="58" max="58" width="8" style="19" bestFit="1" customWidth="1"/>
    <col min="59" max="59" width="8.5703125" style="19" bestFit="1" customWidth="1"/>
    <col min="60" max="60" width="7.85546875" style="19" bestFit="1" customWidth="1"/>
    <col min="61" max="61" width="7.140625" style="19" bestFit="1" customWidth="1"/>
    <col min="62" max="62" width="8.42578125" style="19" bestFit="1" customWidth="1"/>
    <col min="63" max="63" width="8.5703125" style="19" bestFit="1" customWidth="1"/>
    <col min="64" max="64" width="7.85546875" style="19" bestFit="1" customWidth="1"/>
    <col min="65" max="65" width="8.140625" style="19" bestFit="1" customWidth="1"/>
    <col min="66" max="66" width="8.5703125" style="19" bestFit="1" customWidth="1"/>
    <col min="67" max="67" width="8" style="19" bestFit="1" customWidth="1"/>
    <col min="68" max="68" width="8.42578125" style="19" bestFit="1" customWidth="1"/>
    <col min="69" max="69" width="8.140625" style="19" bestFit="1" customWidth="1"/>
    <col min="70" max="70" width="8" style="19" bestFit="1" customWidth="1"/>
    <col min="71" max="71" width="8.5703125" style="19" bestFit="1" customWidth="1"/>
    <col min="72" max="72" width="7.85546875" style="19" bestFit="1" customWidth="1"/>
    <col min="73" max="73" width="7.140625" style="19" bestFit="1" customWidth="1"/>
    <col min="74" max="74" width="8.42578125" style="19" bestFit="1" customWidth="1"/>
    <col min="75" max="75" width="8.5703125" style="19" bestFit="1" customWidth="1"/>
    <col min="76" max="76" width="7.85546875" style="19" bestFit="1" customWidth="1"/>
    <col min="77" max="77" width="8.140625" style="19" bestFit="1" customWidth="1"/>
    <col min="78" max="78" width="8.5703125" style="19" bestFit="1" customWidth="1"/>
    <col min="79" max="79" width="8" style="19" bestFit="1" customWidth="1"/>
    <col min="80" max="80" width="8.42578125" style="19" bestFit="1" customWidth="1"/>
    <col min="81" max="81" width="8.140625" style="19" bestFit="1" customWidth="1"/>
    <col min="82" max="82" width="8" style="19" bestFit="1" customWidth="1"/>
    <col min="83" max="83" width="8.5703125" style="19" bestFit="1" customWidth="1"/>
    <col min="84" max="84" width="7.85546875" style="19" bestFit="1" customWidth="1"/>
    <col min="85" max="85" width="7.140625" style="19" bestFit="1" customWidth="1"/>
    <col min="86" max="86" width="8.42578125" style="19" bestFit="1" customWidth="1"/>
    <col min="87" max="87" width="8.5703125" style="19" bestFit="1" customWidth="1"/>
    <col min="88" max="88" width="7.85546875" style="19" bestFit="1" customWidth="1"/>
    <col min="89" max="89" width="8.140625" style="19" bestFit="1" customWidth="1"/>
    <col min="90" max="90" width="8.5703125" style="19" bestFit="1" customWidth="1"/>
    <col min="91" max="91" width="8" style="19" bestFit="1" customWidth="1"/>
    <col min="92" max="92" width="8.42578125" style="19" bestFit="1" customWidth="1"/>
    <col min="93" max="93" width="8.140625" style="19" bestFit="1" customWidth="1"/>
    <col min="94" max="94" width="8" style="19" bestFit="1" customWidth="1"/>
    <col min="95" max="95" width="8.5703125" style="19" bestFit="1" customWidth="1"/>
    <col min="96" max="96" width="7.85546875" style="19" bestFit="1" customWidth="1"/>
    <col min="97" max="97" width="7.140625" style="19" bestFit="1" customWidth="1"/>
    <col min="98" max="98" width="8.42578125" style="19" bestFit="1" customWidth="1"/>
    <col min="99" max="99" width="8.5703125" style="19" bestFit="1" customWidth="1"/>
    <col min="100" max="100" width="7.85546875" style="19" bestFit="1" customWidth="1"/>
    <col min="101" max="101" width="8.140625" style="19" bestFit="1" customWidth="1"/>
    <col min="102" max="102" width="8.5703125" style="19" bestFit="1" customWidth="1"/>
    <col min="103" max="103" width="8" style="19" bestFit="1" customWidth="1"/>
    <col min="104" max="104" width="8.42578125" style="19" bestFit="1" customWidth="1"/>
    <col min="105" max="105" width="8.140625" style="19" bestFit="1" customWidth="1"/>
    <col min="106" max="106" width="8" style="19" bestFit="1" customWidth="1"/>
    <col min="107" max="107" width="8.5703125" style="19" bestFit="1" customWidth="1"/>
    <col min="108" max="108" width="7.85546875" style="19" bestFit="1" customWidth="1"/>
    <col min="109" max="109" width="7.140625" style="19" bestFit="1" customWidth="1"/>
    <col min="110" max="110" width="8.42578125" style="19" bestFit="1" customWidth="1"/>
    <col min="111" max="111" width="8.5703125" style="19" bestFit="1" customWidth="1"/>
    <col min="112" max="112" width="7.85546875" style="19" bestFit="1" customWidth="1"/>
    <col min="113" max="113" width="8.140625" style="19" bestFit="1" customWidth="1"/>
    <col min="114" max="114" width="8.5703125" style="19" bestFit="1" customWidth="1"/>
    <col min="115" max="115" width="8" style="19" bestFit="1" customWidth="1"/>
    <col min="116" max="116" width="8.42578125" style="19" bestFit="1" customWidth="1"/>
    <col min="117" max="117" width="8.140625" style="19" bestFit="1" customWidth="1"/>
    <col min="118" max="118" width="8" style="19" bestFit="1" customWidth="1"/>
    <col min="119" max="119" width="8.5703125" style="19" bestFit="1" customWidth="1"/>
    <col min="120" max="120" width="7.85546875" style="19" bestFit="1" customWidth="1"/>
    <col min="121" max="121" width="7.140625" style="19" bestFit="1" customWidth="1"/>
    <col min="122" max="122" width="8.42578125" style="19" bestFit="1" customWidth="1"/>
    <col min="123" max="123" width="8.5703125" style="19" bestFit="1" customWidth="1"/>
    <col min="124" max="124" width="7.85546875" style="19" bestFit="1" customWidth="1"/>
    <col min="125" max="125" width="8.140625" style="19" bestFit="1" customWidth="1"/>
    <col min="126" max="126" width="8.5703125" style="19" bestFit="1" customWidth="1"/>
    <col min="127" max="127" width="8" style="19" bestFit="1" customWidth="1"/>
    <col min="128" max="16384" width="9.140625" style="19"/>
  </cols>
  <sheetData>
    <row r="1" spans="1:139">
      <c r="A1" s="55" t="s">
        <v>391</v>
      </c>
    </row>
    <row r="3" spans="1:139">
      <c r="B3" s="41" t="s">
        <v>392</v>
      </c>
    </row>
    <row r="4" spans="1:139">
      <c r="E4" s="42"/>
      <c r="F4" s="546" t="s">
        <v>393</v>
      </c>
      <c r="G4" s="547"/>
      <c r="H4" s="547"/>
      <c r="I4" s="547"/>
      <c r="J4" s="547"/>
      <c r="K4" s="547"/>
      <c r="L4" s="547"/>
      <c r="M4" s="547"/>
      <c r="N4" s="547"/>
      <c r="O4" s="547"/>
      <c r="P4" s="547"/>
      <c r="Q4" s="547"/>
      <c r="R4" s="547"/>
      <c r="S4" s="547"/>
      <c r="T4" s="547"/>
      <c r="U4" s="547"/>
      <c r="V4" s="547"/>
      <c r="W4" s="547"/>
      <c r="X4" s="547"/>
      <c r="Y4" s="547"/>
      <c r="Z4" s="547"/>
      <c r="AA4" s="547"/>
      <c r="AB4" s="547"/>
      <c r="AC4" s="547"/>
      <c r="AD4" s="547"/>
      <c r="AE4" s="547"/>
      <c r="AF4" s="547"/>
      <c r="AG4" s="547"/>
      <c r="AH4" s="547"/>
      <c r="AI4" s="547"/>
      <c r="AJ4" s="547"/>
      <c r="AK4" s="547"/>
      <c r="AL4" s="547"/>
      <c r="AM4" s="547"/>
      <c r="AN4" s="547"/>
      <c r="AO4" s="547"/>
      <c r="AP4" s="547"/>
      <c r="AQ4" s="547"/>
      <c r="AR4" s="547"/>
      <c r="AS4" s="547"/>
      <c r="AT4" s="547"/>
      <c r="AU4" s="547"/>
      <c r="AV4" s="547"/>
      <c r="AW4" s="547"/>
      <c r="AX4" s="547"/>
      <c r="AY4" s="547"/>
      <c r="AZ4" s="547"/>
      <c r="BA4" s="547"/>
      <c r="BB4" s="547"/>
      <c r="BC4" s="547"/>
      <c r="BD4" s="547"/>
      <c r="BE4" s="547"/>
      <c r="BF4" s="547"/>
      <c r="BG4" s="547"/>
      <c r="BH4" s="547"/>
      <c r="BI4" s="547"/>
      <c r="BJ4" s="547"/>
      <c r="BK4" s="547"/>
      <c r="BL4" s="547"/>
      <c r="BM4" s="547"/>
      <c r="BN4" s="547"/>
      <c r="BO4" s="547"/>
      <c r="BP4" s="547"/>
      <c r="BQ4" s="547"/>
      <c r="BR4" s="547"/>
      <c r="BS4" s="547"/>
      <c r="BT4" s="547"/>
      <c r="BU4" s="547"/>
      <c r="BV4" s="547"/>
      <c r="BW4" s="547"/>
      <c r="BX4" s="547"/>
      <c r="BY4" s="547"/>
      <c r="BZ4" s="547"/>
      <c r="CA4" s="547"/>
      <c r="CB4" s="547"/>
      <c r="CC4" s="547"/>
      <c r="CD4" s="547"/>
      <c r="CE4" s="547"/>
      <c r="CF4" s="547"/>
      <c r="CG4" s="547"/>
      <c r="CH4" s="547"/>
      <c r="CI4" s="547"/>
      <c r="CJ4" s="547"/>
      <c r="CK4" s="547"/>
      <c r="CL4" s="547"/>
      <c r="CM4" s="547"/>
      <c r="CN4" s="547"/>
      <c r="CO4" s="547"/>
      <c r="CP4" s="547"/>
      <c r="CQ4" s="547"/>
      <c r="CR4" s="547"/>
      <c r="CS4" s="547"/>
      <c r="CT4" s="547"/>
      <c r="CU4" s="547"/>
      <c r="CV4" s="547"/>
      <c r="CW4" s="547"/>
      <c r="CX4" s="547"/>
      <c r="CY4" s="547"/>
      <c r="CZ4" s="547"/>
      <c r="DA4" s="547"/>
      <c r="DB4" s="547"/>
      <c r="DC4" s="547"/>
      <c r="DD4" s="547"/>
      <c r="DE4" s="547"/>
      <c r="DF4" s="547"/>
      <c r="DG4" s="547"/>
      <c r="DH4" s="547"/>
      <c r="DI4" s="547"/>
      <c r="DJ4" s="547"/>
      <c r="DK4" s="547"/>
      <c r="DL4" s="547"/>
      <c r="DM4" s="547"/>
      <c r="DN4" s="547"/>
      <c r="DO4" s="547"/>
      <c r="DP4" s="547"/>
      <c r="DQ4" s="547"/>
      <c r="DR4" s="547"/>
      <c r="DS4" s="547"/>
      <c r="DT4" s="547"/>
      <c r="DU4" s="547"/>
      <c r="DV4" s="547"/>
      <c r="DW4" s="547"/>
    </row>
    <row r="5" spans="1:139">
      <c r="E5" s="41" t="s">
        <v>394</v>
      </c>
      <c r="F5" s="43" t="s">
        <v>395</v>
      </c>
      <c r="G5" s="43" t="s">
        <v>396</v>
      </c>
      <c r="H5" s="43" t="s">
        <v>397</v>
      </c>
      <c r="I5" s="43" t="s">
        <v>398</v>
      </c>
      <c r="J5" s="43" t="s">
        <v>399</v>
      </c>
      <c r="K5" s="43" t="s">
        <v>400</v>
      </c>
      <c r="L5" s="43" t="s">
        <v>401</v>
      </c>
      <c r="M5" s="43" t="s">
        <v>402</v>
      </c>
      <c r="N5" s="43" t="s">
        <v>403</v>
      </c>
      <c r="O5" s="43" t="s">
        <v>404</v>
      </c>
      <c r="P5" s="43" t="s">
        <v>405</v>
      </c>
      <c r="Q5" s="43" t="s">
        <v>406</v>
      </c>
      <c r="R5" s="43" t="s">
        <v>407</v>
      </c>
      <c r="S5" s="43" t="s">
        <v>408</v>
      </c>
      <c r="T5" s="43" t="s">
        <v>409</v>
      </c>
      <c r="U5" s="43" t="s">
        <v>410</v>
      </c>
      <c r="V5" s="43" t="s">
        <v>411</v>
      </c>
      <c r="W5" s="43" t="s">
        <v>412</v>
      </c>
      <c r="X5" s="43" t="s">
        <v>413</v>
      </c>
      <c r="Y5" s="43" t="s">
        <v>414</v>
      </c>
      <c r="Z5" s="43" t="s">
        <v>415</v>
      </c>
      <c r="AA5" s="43" t="s">
        <v>416</v>
      </c>
      <c r="AB5" s="43" t="s">
        <v>417</v>
      </c>
      <c r="AC5" s="43" t="s">
        <v>418</v>
      </c>
      <c r="AD5" s="43" t="s">
        <v>419</v>
      </c>
      <c r="AE5" s="43" t="s">
        <v>420</v>
      </c>
      <c r="AF5" s="43" t="s">
        <v>421</v>
      </c>
      <c r="AG5" s="43" t="s">
        <v>422</v>
      </c>
      <c r="AH5" s="43" t="s">
        <v>423</v>
      </c>
      <c r="AI5" s="43" t="s">
        <v>424</v>
      </c>
      <c r="AJ5" s="43" t="s">
        <v>425</v>
      </c>
      <c r="AK5" s="43" t="s">
        <v>426</v>
      </c>
      <c r="AL5" s="43" t="s">
        <v>427</v>
      </c>
      <c r="AM5" s="43" t="s">
        <v>428</v>
      </c>
      <c r="AN5" s="43" t="s">
        <v>429</v>
      </c>
      <c r="AO5" s="43" t="s">
        <v>430</v>
      </c>
      <c r="AP5" s="43" t="s">
        <v>431</v>
      </c>
      <c r="AQ5" s="43" t="s">
        <v>432</v>
      </c>
      <c r="AR5" s="43" t="s">
        <v>433</v>
      </c>
      <c r="AS5" s="43" t="s">
        <v>434</v>
      </c>
      <c r="AT5" s="43" t="s">
        <v>435</v>
      </c>
      <c r="AU5" s="43" t="s">
        <v>436</v>
      </c>
      <c r="AV5" s="43" t="s">
        <v>437</v>
      </c>
      <c r="AW5" s="43" t="s">
        <v>438</v>
      </c>
      <c r="AX5" s="43" t="s">
        <v>439</v>
      </c>
      <c r="AY5" s="43" t="s">
        <v>440</v>
      </c>
      <c r="AZ5" s="43" t="s">
        <v>441</v>
      </c>
      <c r="BA5" s="43" t="s">
        <v>442</v>
      </c>
      <c r="BB5" s="43" t="s">
        <v>443</v>
      </c>
      <c r="BC5" s="43" t="s">
        <v>444</v>
      </c>
      <c r="BD5" s="43" t="s">
        <v>445</v>
      </c>
      <c r="BE5" s="43" t="s">
        <v>446</v>
      </c>
      <c r="BF5" s="43" t="s">
        <v>447</v>
      </c>
      <c r="BG5" s="43" t="s">
        <v>448</v>
      </c>
      <c r="BH5" s="43" t="s">
        <v>449</v>
      </c>
      <c r="BI5" s="43" t="s">
        <v>450</v>
      </c>
      <c r="BJ5" s="43" t="s">
        <v>451</v>
      </c>
      <c r="BK5" s="43" t="s">
        <v>452</v>
      </c>
      <c r="BL5" s="43" t="s">
        <v>453</v>
      </c>
      <c r="BM5" s="43" t="s">
        <v>454</v>
      </c>
      <c r="BN5" s="43" t="s">
        <v>455</v>
      </c>
      <c r="BO5" s="43" t="s">
        <v>456</v>
      </c>
      <c r="BP5" s="43" t="s">
        <v>457</v>
      </c>
      <c r="BQ5" s="43" t="s">
        <v>458</v>
      </c>
      <c r="BR5" s="43" t="s">
        <v>459</v>
      </c>
      <c r="BS5" s="43" t="s">
        <v>460</v>
      </c>
      <c r="BT5" s="43" t="s">
        <v>461</v>
      </c>
      <c r="BU5" s="43" t="s">
        <v>462</v>
      </c>
      <c r="BV5" s="43" t="s">
        <v>463</v>
      </c>
      <c r="BW5" s="43" t="s">
        <v>464</v>
      </c>
      <c r="BX5" s="43" t="s">
        <v>465</v>
      </c>
      <c r="BY5" s="43" t="s">
        <v>466</v>
      </c>
      <c r="BZ5" s="43" t="s">
        <v>467</v>
      </c>
      <c r="CA5" s="43" t="s">
        <v>468</v>
      </c>
      <c r="CB5" s="43" t="s">
        <v>469</v>
      </c>
      <c r="CC5" s="43" t="s">
        <v>470</v>
      </c>
      <c r="CD5" s="43" t="s">
        <v>471</v>
      </c>
      <c r="CE5" s="43" t="s">
        <v>472</v>
      </c>
      <c r="CF5" s="43" t="s">
        <v>473</v>
      </c>
      <c r="CG5" s="43" t="s">
        <v>474</v>
      </c>
      <c r="CH5" s="43" t="s">
        <v>475</v>
      </c>
      <c r="CI5" s="43" t="s">
        <v>476</v>
      </c>
      <c r="CJ5" s="43" t="s">
        <v>477</v>
      </c>
      <c r="CK5" s="43" t="s">
        <v>478</v>
      </c>
      <c r="CL5" s="43" t="s">
        <v>479</v>
      </c>
      <c r="CM5" s="43" t="s">
        <v>480</v>
      </c>
      <c r="CN5" s="43" t="s">
        <v>481</v>
      </c>
      <c r="CO5" s="43" t="s">
        <v>482</v>
      </c>
      <c r="CP5" s="43" t="s">
        <v>483</v>
      </c>
      <c r="CQ5" s="43" t="s">
        <v>484</v>
      </c>
      <c r="CR5" s="43" t="s">
        <v>485</v>
      </c>
      <c r="CS5" s="43" t="s">
        <v>486</v>
      </c>
      <c r="CT5" s="43" t="s">
        <v>487</v>
      </c>
      <c r="CU5" s="43" t="s">
        <v>488</v>
      </c>
      <c r="CV5" s="43" t="s">
        <v>489</v>
      </c>
      <c r="CW5" s="43" t="s">
        <v>490</v>
      </c>
      <c r="CX5" s="43" t="s">
        <v>491</v>
      </c>
      <c r="CY5" s="43" t="s">
        <v>492</v>
      </c>
      <c r="CZ5" s="43" t="s">
        <v>493</v>
      </c>
      <c r="DA5" s="43" t="s">
        <v>494</v>
      </c>
      <c r="DB5" s="43" t="s">
        <v>495</v>
      </c>
      <c r="DC5" s="43" t="s">
        <v>496</v>
      </c>
      <c r="DD5" s="43" t="s">
        <v>497</v>
      </c>
      <c r="DE5" s="43" t="s">
        <v>498</v>
      </c>
      <c r="DF5" s="43" t="s">
        <v>499</v>
      </c>
      <c r="DG5" s="43" t="s">
        <v>500</v>
      </c>
      <c r="DH5" s="43" t="s">
        <v>501</v>
      </c>
      <c r="DI5" s="43" t="s">
        <v>502</v>
      </c>
      <c r="DJ5" s="43" t="s">
        <v>503</v>
      </c>
      <c r="DK5" s="43" t="s">
        <v>504</v>
      </c>
      <c r="DL5" s="43" t="s">
        <v>505</v>
      </c>
      <c r="DM5" s="43" t="s">
        <v>506</v>
      </c>
      <c r="DN5" s="43" t="s">
        <v>507</v>
      </c>
      <c r="DO5" s="43" t="s">
        <v>508</v>
      </c>
      <c r="DP5" s="43" t="s">
        <v>509</v>
      </c>
      <c r="DQ5" s="43" t="s">
        <v>510</v>
      </c>
      <c r="DR5" s="43" t="s">
        <v>511</v>
      </c>
      <c r="DS5" s="43" t="s">
        <v>512</v>
      </c>
      <c r="DT5" s="43" t="s">
        <v>513</v>
      </c>
      <c r="DU5" s="43" t="s">
        <v>514</v>
      </c>
      <c r="DV5" s="43" t="s">
        <v>515</v>
      </c>
      <c r="DW5" s="43" t="s">
        <v>516</v>
      </c>
      <c r="DX5" s="43" t="s">
        <v>517</v>
      </c>
      <c r="DY5" s="43" t="s">
        <v>518</v>
      </c>
      <c r="DZ5" s="43" t="s">
        <v>519</v>
      </c>
      <c r="EA5" s="43" t="s">
        <v>520</v>
      </c>
      <c r="EB5" s="43" t="s">
        <v>521</v>
      </c>
      <c r="EC5" s="43" t="s">
        <v>522</v>
      </c>
      <c r="ED5" s="43" t="s">
        <v>523</v>
      </c>
      <c r="EE5" s="43" t="s">
        <v>524</v>
      </c>
      <c r="EF5" s="43" t="s">
        <v>525</v>
      </c>
      <c r="EG5" s="43" t="s">
        <v>526</v>
      </c>
      <c r="EH5" s="43" t="s">
        <v>527</v>
      </c>
      <c r="EI5" s="43" t="s">
        <v>528</v>
      </c>
    </row>
    <row r="6" spans="1:139">
      <c r="E6" s="44" t="s">
        <v>529</v>
      </c>
      <c r="F6" s="45">
        <v>3.5798486604774529</v>
      </c>
      <c r="G6" s="45">
        <v>3.4268258853200981</v>
      </c>
      <c r="H6" s="45">
        <v>3.2018508740518774</v>
      </c>
      <c r="I6" s="45">
        <v>3.0977714375253607</v>
      </c>
      <c r="J6" s="45">
        <v>3.0824279230265001</v>
      </c>
      <c r="K6" s="45">
        <v>2.8903709810531573</v>
      </c>
      <c r="L6" s="45">
        <v>2.7718556239348247</v>
      </c>
      <c r="M6" s="45">
        <v>2.8045339692855138</v>
      </c>
      <c r="N6" s="45">
        <v>2.8388769066391988</v>
      </c>
      <c r="O6" s="45">
        <v>2.8031474003183816</v>
      </c>
      <c r="P6" s="45">
        <v>2.9723884858757059</v>
      </c>
      <c r="Q6" s="45">
        <v>2.8978398949651965</v>
      </c>
      <c r="R6" s="45">
        <v>2.7958320373942627</v>
      </c>
      <c r="S6" s="45">
        <v>2.6439262509631258</v>
      </c>
      <c r="T6" s="45">
        <v>2.638582118449214</v>
      </c>
      <c r="U6" s="45">
        <v>2.6100179767932485</v>
      </c>
      <c r="V6" s="45">
        <v>2.6910549831223629</v>
      </c>
      <c r="W6" s="45">
        <v>2.6069447011251756</v>
      </c>
      <c r="X6" s="45">
        <v>2.5811654043600565</v>
      </c>
      <c r="Y6" s="45">
        <v>2.4184771302513299</v>
      </c>
      <c r="Z6" s="45">
        <v>2.3083329311441325</v>
      </c>
      <c r="AA6" s="45">
        <v>2.1258562909863636</v>
      </c>
      <c r="AB6" s="45">
        <v>2.0464014276279583</v>
      </c>
      <c r="AC6" s="45">
        <v>1.8564081031003483</v>
      </c>
      <c r="AD6" s="45">
        <v>1.709777815935914</v>
      </c>
      <c r="AE6" s="45">
        <v>1.5673322036399999</v>
      </c>
      <c r="AF6" s="45">
        <v>1.5589201329660001</v>
      </c>
      <c r="AG6" s="45">
        <v>1.5309892735199997</v>
      </c>
      <c r="AH6" s="45">
        <v>1.4831708245199999</v>
      </c>
      <c r="AI6" s="45">
        <v>1.4003477711999999</v>
      </c>
      <c r="AJ6" s="45">
        <v>1.32427690101</v>
      </c>
      <c r="AK6" s="45">
        <v>1.2725258418600001</v>
      </c>
      <c r="AL6" s="45">
        <v>1.2380926958399998</v>
      </c>
      <c r="AM6" s="45">
        <v>1.2558558465599998</v>
      </c>
      <c r="AN6" s="45">
        <v>1.2246272727272727</v>
      </c>
      <c r="AO6" s="45">
        <v>1.1951181818181817</v>
      </c>
      <c r="AP6" s="45">
        <v>1.1809460526315789</v>
      </c>
      <c r="AQ6" s="45">
        <v>1.1768569709702825</v>
      </c>
      <c r="AR6" s="45">
        <v>1.1458870506815908</v>
      </c>
      <c r="AS6" s="45">
        <v>1.130819502349157</v>
      </c>
      <c r="AT6" s="45">
        <v>1.1458870506815908</v>
      </c>
      <c r="AU6" s="45">
        <v>1.1305727911069814</v>
      </c>
      <c r="AV6" s="45">
        <v>1.1338488461254976</v>
      </c>
      <c r="AW6" s="45">
        <v>1.1245107232034319</v>
      </c>
      <c r="AX6" s="45">
        <v>1.0996494504446954</v>
      </c>
      <c r="AY6" s="45">
        <v>1.1028225054297085</v>
      </c>
      <c r="AZ6" s="45">
        <v>1.1113156204780026</v>
      </c>
      <c r="BA6" s="45">
        <v>1.0545430072232322</v>
      </c>
      <c r="BB6" s="45">
        <v>1.055709829728269</v>
      </c>
      <c r="BC6" s="45">
        <v>1.0290489632654669</v>
      </c>
      <c r="BD6" s="45">
        <v>1.0476654412615736</v>
      </c>
      <c r="BE6" s="45">
        <v>1.0308910913194442</v>
      </c>
      <c r="BF6" s="45">
        <v>0.99893630642361109</v>
      </c>
      <c r="BG6" s="45">
        <v>0.96303009259259253</v>
      </c>
      <c r="BH6" s="45">
        <v>0.95322864197530854</v>
      </c>
      <c r="BI6" s="45">
        <v>0.94949725201288215</v>
      </c>
      <c r="BJ6" s="45">
        <v>0.93385282716049367</v>
      </c>
      <c r="BK6" s="45">
        <v>0.87649385811237346</v>
      </c>
      <c r="BL6" s="45">
        <v>0.83318859525966182</v>
      </c>
      <c r="BM6" s="45">
        <v>0.82000384375000002</v>
      </c>
      <c r="BN6" s="45">
        <v>0.8105264817708332</v>
      </c>
      <c r="BO6" s="45">
        <v>0.73379709480597755</v>
      </c>
      <c r="BP6" s="45">
        <v>0.70469835880394527</v>
      </c>
      <c r="BQ6" s="45">
        <v>0.6843155776112938</v>
      </c>
      <c r="BR6" s="45">
        <v>0.68062921845244995</v>
      </c>
      <c r="BS6" s="45">
        <v>0.7040076352450082</v>
      </c>
      <c r="BT6" s="45">
        <v>0.69622788861211993</v>
      </c>
      <c r="BU6" s="45">
        <v>0.6711551361518755</v>
      </c>
      <c r="BV6" s="45">
        <v>0.66817726675147326</v>
      </c>
      <c r="BW6" s="45">
        <v>0.70645191394134876</v>
      </c>
      <c r="BX6" s="45">
        <v>0.70615636683239646</v>
      </c>
      <c r="BY6" s="45">
        <v>0.68741644671673552</v>
      </c>
      <c r="BZ6" s="45">
        <v>0.69620544962734632</v>
      </c>
      <c r="CA6" s="45">
        <v>0.68756046158929141</v>
      </c>
      <c r="CB6" s="45">
        <v>0.69044988388996931</v>
      </c>
      <c r="CC6" s="45">
        <v>0.67921189507617941</v>
      </c>
      <c r="CD6" s="45">
        <v>0.69286227588876093</v>
      </c>
      <c r="CE6" s="45">
        <v>0.67924739350916608</v>
      </c>
      <c r="CF6" s="45">
        <v>0.66298900395529303</v>
      </c>
      <c r="CG6" s="45">
        <v>0.64066091859082075</v>
      </c>
      <c r="CH6" s="45">
        <v>0.63674879823286201</v>
      </c>
      <c r="CI6" s="45">
        <v>0.61273695033700237</v>
      </c>
      <c r="CJ6" s="45">
        <v>0.6040403704853966</v>
      </c>
      <c r="CK6" s="45">
        <v>0.57960039647327588</v>
      </c>
      <c r="CL6" s="45">
        <v>0.56524015424698404</v>
      </c>
      <c r="CM6" s="45">
        <v>0.53635606417904924</v>
      </c>
      <c r="CN6" s="45">
        <v>0.52680938476859229</v>
      </c>
      <c r="CO6" s="45">
        <v>0.51743551784192399</v>
      </c>
      <c r="CP6" s="45">
        <v>0.51795353431281743</v>
      </c>
      <c r="CQ6" s="45">
        <v>0.52305665959536074</v>
      </c>
    </row>
    <row r="7" spans="1:139">
      <c r="E7" s="44" t="s">
        <v>530</v>
      </c>
      <c r="F7" s="45">
        <v>3.5798486604774529</v>
      </c>
      <c r="G7" s="45">
        <v>3.2242548970253142</v>
      </c>
      <c r="H7" s="45">
        <v>2.943115449886069</v>
      </c>
      <c r="I7" s="45">
        <v>3.049619549895433</v>
      </c>
      <c r="J7" s="45">
        <v>3.0824279230265001</v>
      </c>
      <c r="K7" s="45">
        <v>2.8605733420732276</v>
      </c>
      <c r="L7" s="45">
        <v>2.7429821278521707</v>
      </c>
      <c r="M7" s="45">
        <v>2.789455829665699</v>
      </c>
      <c r="N7" s="45">
        <v>2.7778257903673875</v>
      </c>
      <c r="O7" s="45">
        <v>2.8185493091113396</v>
      </c>
      <c r="P7" s="45">
        <v>2.9231223783750035</v>
      </c>
      <c r="Q7" s="45">
        <v>2.8492727458875673</v>
      </c>
      <c r="R7" s="45">
        <v>2.7489745172144704</v>
      </c>
      <c r="S7" s="45">
        <v>2.5202337947777167</v>
      </c>
      <c r="T7" s="45">
        <v>2.5437827609001413</v>
      </c>
      <c r="U7" s="45">
        <v>2.5451728096679509</v>
      </c>
      <c r="V7" s="45">
        <v>2.5740525925518254</v>
      </c>
      <c r="W7" s="45">
        <v>2.4741067545710269</v>
      </c>
      <c r="X7" s="45">
        <v>2.3313752039381157</v>
      </c>
      <c r="Y7" s="45">
        <v>2.2859578354430377</v>
      </c>
      <c r="Z7" s="45">
        <v>2.2086926607350335</v>
      </c>
      <c r="AA7" s="45">
        <v>2.0299529996636703</v>
      </c>
      <c r="AB7" s="45">
        <v>1.935356388919464</v>
      </c>
      <c r="AC7" s="45">
        <v>1.7934790148596584</v>
      </c>
      <c r="AD7" s="45">
        <v>1.6792460692227724</v>
      </c>
      <c r="AE7" s="45">
        <v>1.5380362746</v>
      </c>
      <c r="AF7" s="45">
        <v>1.5437849860440001</v>
      </c>
      <c r="AG7" s="45">
        <v>1.5009698759999996</v>
      </c>
      <c r="AH7" s="45">
        <v>1.4681893010399998</v>
      </c>
      <c r="AI7" s="45">
        <v>1.4003477711999999</v>
      </c>
      <c r="AJ7" s="45">
        <v>1.3385164375799998</v>
      </c>
      <c r="AK7" s="45">
        <v>1.3004934427800001</v>
      </c>
      <c r="AL7" s="45">
        <v>1.2803004013799999</v>
      </c>
      <c r="AM7" s="45">
        <v>1.29966477144</v>
      </c>
      <c r="AN7" s="45">
        <v>1.2836454545454545</v>
      </c>
      <c r="AO7" s="45">
        <v>1.2541363636363636</v>
      </c>
      <c r="AP7" s="45">
        <v>1.2556894736842106</v>
      </c>
      <c r="AQ7" s="45">
        <v>1.2522965203914542</v>
      </c>
      <c r="AR7" s="45">
        <v>1.2046504891780827</v>
      </c>
      <c r="AS7" s="45">
        <v>1.1594478441807814</v>
      </c>
      <c r="AT7" s="45">
        <v>1.1899596295539598</v>
      </c>
      <c r="AU7" s="45">
        <v>1.1740563599957115</v>
      </c>
      <c r="AV7" s="45">
        <v>1.1632994655053808</v>
      </c>
      <c r="AW7" s="45">
        <v>1.1391147585697103</v>
      </c>
      <c r="AX7" s="45">
        <v>1.159089961279544</v>
      </c>
      <c r="AY7" s="45">
        <v>1.1475315259201022</v>
      </c>
      <c r="AZ7" s="45">
        <v>1.1569861254291534</v>
      </c>
      <c r="BA7" s="45">
        <v>1.0696079073264215</v>
      </c>
      <c r="BB7" s="45">
        <v>1.071009972188099</v>
      </c>
      <c r="BC7" s="45">
        <v>1.0290489632654669</v>
      </c>
      <c r="BD7" s="45">
        <v>1.032698792100694</v>
      </c>
      <c r="BE7" s="45">
        <v>1.046051254427083</v>
      </c>
      <c r="BF7" s="45">
        <v>1.0292071035879629</v>
      </c>
      <c r="BG7" s="45">
        <v>1.0081721281828702</v>
      </c>
      <c r="BH7" s="45">
        <v>0.98301703703703691</v>
      </c>
      <c r="BI7" s="45">
        <v>0.96433314657558344</v>
      </c>
      <c r="BJ7" s="45">
        <v>0.93385282716049367</v>
      </c>
      <c r="BK7" s="45">
        <v>0.90476785353535327</v>
      </c>
      <c r="BL7" s="45">
        <v>0.87484802502264503</v>
      </c>
      <c r="BM7" s="45">
        <v>0.84733730520833328</v>
      </c>
      <c r="BN7" s="45">
        <v>0.85173969270833327</v>
      </c>
      <c r="BO7" s="45">
        <v>0.7460270463860772</v>
      </c>
      <c r="BP7" s="45">
        <v>0.72858643876340101</v>
      </c>
      <c r="BQ7" s="45">
        <v>0.71853135649185851</v>
      </c>
      <c r="BR7" s="45">
        <v>0.72600449968261338</v>
      </c>
      <c r="BS7" s="45">
        <v>0.76267493818209209</v>
      </c>
      <c r="BT7" s="45">
        <v>0.76703072474216616</v>
      </c>
      <c r="BU7" s="45">
        <v>0.7521566181012399</v>
      </c>
      <c r="BV7" s="45">
        <v>0.7619565322604519</v>
      </c>
      <c r="BW7" s="45">
        <v>0.77953314641804006</v>
      </c>
      <c r="BX7" s="45">
        <v>0.791382135243203</v>
      </c>
      <c r="BY7" s="45">
        <v>0.75732320400996289</v>
      </c>
      <c r="BZ7" s="45">
        <v>0.75520591146017235</v>
      </c>
      <c r="CA7" s="45">
        <v>0.76913543160835995</v>
      </c>
      <c r="CB7" s="45">
        <v>0.77378004229048292</v>
      </c>
      <c r="CC7" s="45">
        <v>0.75070788403156685</v>
      </c>
      <c r="CD7" s="45">
        <v>0.7779506255593106</v>
      </c>
      <c r="CE7" s="45">
        <v>0.76415331769781192</v>
      </c>
      <c r="CF7" s="45">
        <v>0.74736942264051209</v>
      </c>
      <c r="CG7" s="45">
        <v>0.71184546510091185</v>
      </c>
      <c r="CH7" s="45">
        <v>0.75689008091830756</v>
      </c>
      <c r="CI7" s="45">
        <v>0.72086700039647333</v>
      </c>
      <c r="CJ7" s="45">
        <v>0.69879180114977257</v>
      </c>
      <c r="CK7" s="45">
        <v>0.67233645990899993</v>
      </c>
      <c r="CL7" s="45">
        <v>0.64437377584156175</v>
      </c>
      <c r="CM7" s="45">
        <v>0.63692282621262086</v>
      </c>
      <c r="CN7" s="45">
        <v>0.61647906728239532</v>
      </c>
      <c r="CO7" s="45">
        <v>0.60742430355356281</v>
      </c>
      <c r="CP7" s="45">
        <v>0.59677255040389832</v>
      </c>
      <c r="CQ7" s="45">
        <v>0.61604451019009165</v>
      </c>
    </row>
    <row r="8" spans="1:139">
      <c r="E8" s="44" t="s">
        <v>531</v>
      </c>
      <c r="F8" s="45">
        <v>2.8289535755968171</v>
      </c>
      <c r="G8" s="45">
        <v>2.616541932140962</v>
      </c>
      <c r="H8" s="45">
        <v>2.4579865295751784</v>
      </c>
      <c r="I8" s="45">
        <v>2.4075943814963949</v>
      </c>
      <c r="J8" s="45">
        <v>2.4150981664949902</v>
      </c>
      <c r="K8" s="45">
        <v>2.3391146599244621</v>
      </c>
      <c r="L8" s="45">
        <v>2.2954429385710271</v>
      </c>
      <c r="M8" s="45">
        <v>2.4426586184099635</v>
      </c>
      <c r="N8" s="45">
        <v>2.4573074299403816</v>
      </c>
      <c r="O8" s="45">
        <v>2.4797073156662606</v>
      </c>
      <c r="P8" s="45">
        <v>2.6111036975372226</v>
      </c>
      <c r="Q8" s="45">
        <v>2.5416808017292509</v>
      </c>
      <c r="R8" s="45">
        <v>2.4522102227424538</v>
      </c>
      <c r="S8" s="45">
        <v>2.272848882406898</v>
      </c>
      <c r="T8" s="45">
        <v>2.2277849024032288</v>
      </c>
      <c r="U8" s="45">
        <v>2.22094697404146</v>
      </c>
      <c r="V8" s="45">
        <v>2.2063307936158503</v>
      </c>
      <c r="W8" s="45">
        <v>2.0755929149085794</v>
      </c>
      <c r="X8" s="45">
        <v>1.9816689233473981</v>
      </c>
      <c r="Y8" s="45">
        <v>1.8552701273160888</v>
      </c>
      <c r="Z8" s="45">
        <v>1.7270980204243871</v>
      </c>
      <c r="AA8" s="45">
        <v>1.5664204249373204</v>
      </c>
      <c r="AB8" s="45">
        <v>1.4594490801687763</v>
      </c>
      <c r="AC8" s="45">
        <v>1.3372431251146579</v>
      </c>
      <c r="AD8" s="45">
        <v>1.2365357418822236</v>
      </c>
      <c r="AE8" s="45">
        <v>1.1571891970799999</v>
      </c>
      <c r="AF8" s="45">
        <v>1.165406312994</v>
      </c>
      <c r="AG8" s="45">
        <v>1.1107177082399997</v>
      </c>
      <c r="AH8" s="45">
        <v>1.0636881670799998</v>
      </c>
      <c r="AI8" s="45">
        <v>1.0064999605499998</v>
      </c>
      <c r="AJ8" s="45">
        <v>0.93980941362000003</v>
      </c>
      <c r="AK8" s="45">
        <v>0.89496322943999995</v>
      </c>
      <c r="AL8" s="45">
        <v>0.85822334597999983</v>
      </c>
      <c r="AM8" s="45">
        <v>0.84697254767999985</v>
      </c>
      <c r="AN8" s="45">
        <v>0.84100909090909071</v>
      </c>
      <c r="AO8" s="45">
        <v>0.82625454545454535</v>
      </c>
      <c r="AP8" s="45">
        <v>0.8072289473684211</v>
      </c>
      <c r="AQ8" s="45">
        <v>0.79965922386442267</v>
      </c>
      <c r="AR8" s="45">
        <v>0.77861556007851684</v>
      </c>
      <c r="AS8" s="45">
        <v>0.78727940036966626</v>
      </c>
      <c r="AT8" s="45">
        <v>0.80799727932676291</v>
      </c>
      <c r="AU8" s="45">
        <v>0.782704239997141</v>
      </c>
      <c r="AV8" s="45">
        <v>0.82461734263672559</v>
      </c>
      <c r="AW8" s="45">
        <v>0.81782598051158695</v>
      </c>
      <c r="AX8" s="45">
        <v>0.84702727939658973</v>
      </c>
      <c r="AY8" s="45">
        <v>0.86437439614760936</v>
      </c>
      <c r="AZ8" s="45">
        <v>0.88296309572224851</v>
      </c>
      <c r="BA8" s="45">
        <v>0.8586993058817749</v>
      </c>
      <c r="BB8" s="45">
        <v>0.87210812021030903</v>
      </c>
      <c r="BC8" s="45">
        <v>0.85008392617582063</v>
      </c>
      <c r="BD8" s="45">
        <v>0.88303230049189774</v>
      </c>
      <c r="BE8" s="45">
        <v>0.86412929713541631</v>
      </c>
      <c r="BF8" s="45">
        <v>0.84758232060185179</v>
      </c>
      <c r="BG8" s="45">
        <v>0.84265133101851852</v>
      </c>
      <c r="BH8" s="45">
        <v>0.81918086419753078</v>
      </c>
      <c r="BI8" s="45">
        <v>0.81597420094857065</v>
      </c>
      <c r="BJ8" s="45">
        <v>0.78793832291666654</v>
      </c>
      <c r="BK8" s="45">
        <v>0.76339787642045442</v>
      </c>
      <c r="BL8" s="45">
        <v>0.74986973573369564</v>
      </c>
      <c r="BM8" s="45">
        <v>0.72433672864583332</v>
      </c>
      <c r="BN8" s="45">
        <v>0.72810005989583326</v>
      </c>
      <c r="BO8" s="45">
        <v>0.66041738532537975</v>
      </c>
      <c r="BP8" s="45">
        <v>0.64497815890530596</v>
      </c>
      <c r="BQ8" s="45">
        <v>0.6158840198501645</v>
      </c>
      <c r="BR8" s="45">
        <v>0.62391011691474596</v>
      </c>
      <c r="BS8" s="45">
        <v>0.65707379289534107</v>
      </c>
      <c r="BT8" s="45">
        <v>0.66082647054709698</v>
      </c>
      <c r="BU8" s="45">
        <v>0.65958349587339493</v>
      </c>
      <c r="BV8" s="45">
        <v>0.66817726675147326</v>
      </c>
      <c r="BW8" s="45">
        <v>0.69427170852856679</v>
      </c>
      <c r="BX8" s="45">
        <v>0.68180614728645195</v>
      </c>
      <c r="BY8" s="45">
        <v>0.64081194185458401</v>
      </c>
      <c r="BZ8" s="45">
        <v>0.6490050801610856</v>
      </c>
      <c r="CA8" s="45">
        <v>0.65259976015254795</v>
      </c>
      <c r="CB8" s="45">
        <v>0.65473695886117789</v>
      </c>
      <c r="CC8" s="45">
        <v>0.65537989875771718</v>
      </c>
      <c r="CD8" s="45">
        <v>0.6685513188400326</v>
      </c>
      <c r="CE8" s="45">
        <v>0.65498855802669598</v>
      </c>
      <c r="CF8" s="45">
        <v>0.63888031290237324</v>
      </c>
      <c r="CG8" s="45">
        <v>0.61693273642079038</v>
      </c>
      <c r="CH8" s="45">
        <v>0.61272054169577295</v>
      </c>
      <c r="CI8" s="45">
        <v>0.62475140034361032</v>
      </c>
      <c r="CJ8" s="45">
        <v>0.59219644165234964</v>
      </c>
      <c r="CK8" s="45">
        <v>0.56800838854381031</v>
      </c>
      <c r="CL8" s="45">
        <v>0.56524015424698404</v>
      </c>
      <c r="CM8" s="45">
        <v>0.54753014884944606</v>
      </c>
      <c r="CN8" s="45">
        <v>0.54922680539704305</v>
      </c>
      <c r="CO8" s="45">
        <v>0.52868411605587873</v>
      </c>
      <c r="CP8" s="45">
        <v>0.51795353431281743</v>
      </c>
      <c r="CQ8" s="45">
        <v>0.53468014091970206</v>
      </c>
    </row>
    <row r="9" spans="1:139">
      <c r="E9" s="44" t="s">
        <v>532</v>
      </c>
      <c r="F9" s="45">
        <v>2.9337296339522543</v>
      </c>
      <c r="G9" s="45">
        <v>2.7178274262883542</v>
      </c>
      <c r="H9" s="45">
        <v>2.5064994216062675</v>
      </c>
      <c r="I9" s="45">
        <v>2.5199487859662262</v>
      </c>
      <c r="J9" s="45">
        <v>2.4945421851296938</v>
      </c>
      <c r="K9" s="45">
        <v>2.3689122989043918</v>
      </c>
      <c r="L9" s="45">
        <v>2.3531899307363355</v>
      </c>
      <c r="M9" s="45">
        <v>2.4275804787901487</v>
      </c>
      <c r="N9" s="45">
        <v>2.4420446508724289</v>
      </c>
      <c r="O9" s="45">
        <v>2.4026977717014701</v>
      </c>
      <c r="P9" s="45">
        <v>2.528993518369385</v>
      </c>
      <c r="Q9" s="45">
        <v>2.3636012551112775</v>
      </c>
      <c r="R9" s="45">
        <v>2.2803993154165494</v>
      </c>
      <c r="S9" s="45">
        <v>1.9326946278970221</v>
      </c>
      <c r="T9" s="45">
        <v>1.9275869368311624</v>
      </c>
      <c r="U9" s="45">
        <v>1.880509846633645</v>
      </c>
      <c r="V9" s="45">
        <v>1.8218943674555128</v>
      </c>
      <c r="W9" s="45">
        <v>1.7268933052039384</v>
      </c>
      <c r="X9" s="45">
        <v>1.7152260428973276</v>
      </c>
      <c r="Y9" s="45">
        <v>1.70618592065676</v>
      </c>
      <c r="Z9" s="45">
        <v>1.6440644617501377</v>
      </c>
      <c r="AA9" s="45">
        <v>1.4705171336146274</v>
      </c>
      <c r="AB9" s="45">
        <v>1.3325404645019261</v>
      </c>
      <c r="AC9" s="45">
        <v>1.2271172206934509</v>
      </c>
      <c r="AD9" s="45">
        <v>1.114408755029658</v>
      </c>
      <c r="AE9" s="45">
        <v>0.99606158736000006</v>
      </c>
      <c r="AF9" s="45">
        <v>0.95351425608600004</v>
      </c>
      <c r="AG9" s="45">
        <v>0.91559162435999986</v>
      </c>
      <c r="AH9" s="45">
        <v>0.91387293227999999</v>
      </c>
      <c r="AI9" s="45">
        <v>0.88980431294999984</v>
      </c>
      <c r="AJ9" s="45">
        <v>0.85437219419999999</v>
      </c>
      <c r="AK9" s="45">
        <v>0.83902802759999995</v>
      </c>
      <c r="AL9" s="45">
        <v>0.83008487561999988</v>
      </c>
      <c r="AM9" s="45">
        <v>0.86157552263999992</v>
      </c>
      <c r="AN9" s="45">
        <v>0.85576363636363617</v>
      </c>
      <c r="AO9" s="45">
        <v>0.85576363636363617</v>
      </c>
      <c r="AP9" s="45">
        <v>0.85207499999999992</v>
      </c>
      <c r="AQ9" s="45">
        <v>0.84492295351712587</v>
      </c>
      <c r="AR9" s="45">
        <v>0.79330641970263982</v>
      </c>
      <c r="AS9" s="45">
        <v>0.78727940036966626</v>
      </c>
      <c r="AT9" s="45">
        <v>0.80799727932676291</v>
      </c>
      <c r="AU9" s="45">
        <v>0.7971987629600511</v>
      </c>
      <c r="AV9" s="45">
        <v>0.83934265232666694</v>
      </c>
      <c r="AW9" s="45">
        <v>0.84703405124414355</v>
      </c>
      <c r="AX9" s="45">
        <v>0.86188740710530176</v>
      </c>
      <c r="AY9" s="45">
        <v>0.86437439614760936</v>
      </c>
    </row>
    <row r="10" spans="1:139">
      <c r="E10" s="44" t="s">
        <v>533</v>
      </c>
      <c r="F10" s="45">
        <v>2.5495507533156494</v>
      </c>
      <c r="G10" s="45">
        <v>2.3295663653900176</v>
      </c>
      <c r="H10" s="45">
        <v>2.1992511054093704</v>
      </c>
      <c r="I10" s="45">
        <v>2.1828855725567311</v>
      </c>
      <c r="J10" s="45">
        <v>2.144988503136998</v>
      </c>
      <c r="K10" s="45">
        <v>2.0560370896151321</v>
      </c>
      <c r="L10" s="45">
        <v>1.9056507414551924</v>
      </c>
      <c r="M10" s="45">
        <v>1.9752362901957112</v>
      </c>
      <c r="N10" s="45">
        <v>1.907847383494085</v>
      </c>
      <c r="O10" s="45">
        <v>1.971444325498642</v>
      </c>
      <c r="P10" s="45">
        <v>2.069176515029497</v>
      </c>
      <c r="Q10" s="45">
        <v>2.0721983606455039</v>
      </c>
      <c r="R10" s="45">
        <v>1.9992541943377968</v>
      </c>
      <c r="S10" s="45">
        <v>1.9481561849201983</v>
      </c>
      <c r="T10" s="45">
        <v>1.943386829756008</v>
      </c>
      <c r="U10" s="45">
        <v>1.9939888891029167</v>
      </c>
      <c r="V10" s="45">
        <v>1.9890406396991378</v>
      </c>
      <c r="W10" s="45">
        <v>1.8929407383966244</v>
      </c>
      <c r="X10" s="45">
        <v>1.8151421230661042</v>
      </c>
      <c r="Y10" s="45">
        <v>1.6564911851036506</v>
      </c>
      <c r="Z10" s="45">
        <v>1.6274577500152878</v>
      </c>
      <c r="AA10" s="45">
        <v>1.4865010155017431</v>
      </c>
      <c r="AB10" s="45">
        <v>1.4118583492937076</v>
      </c>
      <c r="AC10" s="45">
        <v>1.3372431251146579</v>
      </c>
      <c r="AD10" s="45">
        <v>1.2518016152387939</v>
      </c>
      <c r="AE10" s="45">
        <v>1.1132453035200001</v>
      </c>
      <c r="AF10" s="45">
        <v>1.0897305783839999</v>
      </c>
      <c r="AG10" s="45">
        <v>1.0656886119599998</v>
      </c>
      <c r="AH10" s="45">
        <v>1.01874359664</v>
      </c>
      <c r="AI10" s="45">
        <v>0.94815213674999987</v>
      </c>
      <c r="AJ10" s="45">
        <v>0.88285126733999997</v>
      </c>
      <c r="AK10" s="45">
        <v>0.82504422713999981</v>
      </c>
      <c r="AL10" s="45">
        <v>0.80194640525999983</v>
      </c>
      <c r="AM10" s="45">
        <v>0.81776659776000005</v>
      </c>
      <c r="AN10" s="45">
        <v>0.81149999999999989</v>
      </c>
      <c r="AO10" s="45">
        <v>0.79674545454545453</v>
      </c>
      <c r="AP10" s="45">
        <v>0.79228026315789468</v>
      </c>
      <c r="AQ10" s="45">
        <v>0.78457131398018831</v>
      </c>
      <c r="AR10" s="45">
        <v>0.749233840830271</v>
      </c>
      <c r="AS10" s="45">
        <v>0.73002271670641783</v>
      </c>
      <c r="AT10" s="45">
        <v>0.73454298120614803</v>
      </c>
      <c r="AU10" s="45">
        <v>0.72472614814550096</v>
      </c>
      <c r="AV10" s="45">
        <v>0.70681486511719327</v>
      </c>
      <c r="AW10" s="45">
        <v>0.6571815914825252</v>
      </c>
      <c r="AX10" s="45">
        <v>0.68356587460075668</v>
      </c>
      <c r="AY10" s="45">
        <v>0.67063530735590393</v>
      </c>
      <c r="AZ10" s="45">
        <v>0.66990319886000693</v>
      </c>
      <c r="BA10" s="45">
        <v>0.66990319886000693</v>
      </c>
      <c r="BB10" s="45">
        <v>0.66990319886000693</v>
      </c>
      <c r="BC10" s="45">
        <v>0.65198640046296286</v>
      </c>
      <c r="BD10" s="45">
        <v>0.65198640046296286</v>
      </c>
      <c r="BE10" s="45">
        <v>0.65198640046296286</v>
      </c>
      <c r="BF10" s="45">
        <v>0.6486990740740739</v>
      </c>
      <c r="BG10" s="45">
        <v>0.6486990740740739</v>
      </c>
      <c r="BH10" s="45">
        <v>0.6486990740740739</v>
      </c>
      <c r="BI10" s="45">
        <v>0.6486990740740739</v>
      </c>
      <c r="BJ10" s="45">
        <v>0.6486990740740739</v>
      </c>
      <c r="BK10" s="45">
        <v>0.6486990740740739</v>
      </c>
      <c r="BL10" s="45">
        <v>0.64650752314814797</v>
      </c>
      <c r="BM10" s="45">
        <v>0.64650752314814797</v>
      </c>
      <c r="BN10" s="45">
        <v>0.64650752314814797</v>
      </c>
      <c r="BO10" s="45">
        <v>0.62515807956942038</v>
      </c>
      <c r="BP10" s="45">
        <v>0.62515807956942038</v>
      </c>
      <c r="BQ10" s="45">
        <v>0.62515807956942038</v>
      </c>
      <c r="BR10" s="45">
        <v>0.61047864438697452</v>
      </c>
      <c r="BS10" s="45">
        <v>0.61047864438697452</v>
      </c>
      <c r="BT10" s="45">
        <v>0.61047864438697452</v>
      </c>
      <c r="BU10" s="45">
        <v>0.59579920920452845</v>
      </c>
      <c r="BV10" s="45">
        <v>0.59579920920452845</v>
      </c>
      <c r="BW10" s="45">
        <v>0.59579920920452845</v>
      </c>
      <c r="BX10" s="45">
        <v>0.58111977402208237</v>
      </c>
      <c r="BY10" s="45">
        <v>0.58111977402208237</v>
      </c>
      <c r="BZ10" s="45">
        <v>0.58111977402208237</v>
      </c>
      <c r="CA10" s="45">
        <v>0.56765318972190237</v>
      </c>
      <c r="CB10" s="45">
        <v>0.56765318972190237</v>
      </c>
      <c r="CC10" s="45">
        <v>0.56765318972190237</v>
      </c>
      <c r="CD10" s="45">
        <v>0.56046770630770104</v>
      </c>
      <c r="CE10" s="45">
        <v>0.56046770630770104</v>
      </c>
      <c r="CF10" s="45">
        <v>0.56046770630770104</v>
      </c>
      <c r="CG10" s="45">
        <v>0.55328222289349971</v>
      </c>
      <c r="CH10" s="45">
        <v>0.55328222289349971</v>
      </c>
      <c r="CI10" s="45">
        <v>0.55328222289349971</v>
      </c>
      <c r="CJ10" s="45">
        <v>0.54609673947929838</v>
      </c>
      <c r="CK10" s="45">
        <v>0.54609673947929838</v>
      </c>
      <c r="CL10" s="45">
        <v>0.54609673947929838</v>
      </c>
      <c r="CM10" s="45">
        <v>0.50517656649497911</v>
      </c>
      <c r="CN10" s="45">
        <v>0.50517656649497911</v>
      </c>
      <c r="CO10" s="45">
        <v>0.50517656649497911</v>
      </c>
      <c r="CP10" s="45">
        <v>0.48412754289102167</v>
      </c>
      <c r="CQ10" s="45">
        <v>0.48412754289102167</v>
      </c>
      <c r="CR10" s="45">
        <v>0.46</v>
      </c>
      <c r="CS10" s="45">
        <v>0.44483429021950832</v>
      </c>
      <c r="CT10" s="45">
        <v>0.44483429021950832</v>
      </c>
      <c r="CU10" s="45">
        <v>0.44483429021950832</v>
      </c>
      <c r="CV10" s="45">
        <v>0.43100000000000005</v>
      </c>
      <c r="CW10" s="45">
        <v>0.43100000000000005</v>
      </c>
      <c r="CX10" s="45">
        <v>0.43100000000000005</v>
      </c>
      <c r="CY10" s="45">
        <v>0.42297149446625254</v>
      </c>
      <c r="CZ10" s="45">
        <v>0.42297149446625254</v>
      </c>
      <c r="DA10" s="45">
        <v>0.42297149446625254</v>
      </c>
      <c r="DB10" s="45">
        <v>0.41513167576570531</v>
      </c>
      <c r="DC10" s="45">
        <v>0.41513167576570531</v>
      </c>
      <c r="DD10" s="45">
        <v>0.41513167576570531</v>
      </c>
      <c r="DE10" s="45">
        <v>0.40747599102975907</v>
      </c>
      <c r="DF10" s="45">
        <v>0.40747599102975907</v>
      </c>
      <c r="DG10" s="45">
        <v>0.40747599102975907</v>
      </c>
      <c r="DH10" s="45">
        <v>0.40125000000000011</v>
      </c>
      <c r="DI10" s="45">
        <v>0.40125000000000011</v>
      </c>
      <c r="DJ10" s="45">
        <v>0.40125000000000011</v>
      </c>
      <c r="DK10" s="45">
        <v>0.39085098588440126</v>
      </c>
      <c r="DL10" s="45">
        <v>0.39085098588440126</v>
      </c>
      <c r="DM10" s="45">
        <v>0.39085098588440126</v>
      </c>
      <c r="DN10" s="45">
        <v>0.38204414063660003</v>
      </c>
      <c r="DO10" s="45">
        <v>0.38204414063660003</v>
      </c>
      <c r="DP10" s="45">
        <v>0.38204414063660003</v>
      </c>
      <c r="DQ10" s="45">
        <v>0.37216105632223528</v>
      </c>
      <c r="DR10" s="45">
        <v>0.37216105632223528</v>
      </c>
      <c r="DS10" s="45">
        <v>0.37216105632223528</v>
      </c>
      <c r="DT10" s="45">
        <v>0.36375000000000002</v>
      </c>
      <c r="DU10" s="45">
        <v>0.36375000000000002</v>
      </c>
      <c r="DV10" s="45">
        <v>0.36375000000000002</v>
      </c>
      <c r="DW10" s="45">
        <v>0.33145183755552532</v>
      </c>
      <c r="DX10" s="19">
        <v>0.33145183755552532</v>
      </c>
      <c r="DY10" s="19">
        <v>0.33145183755552532</v>
      </c>
      <c r="DZ10" s="19">
        <v>0.30315625000000002</v>
      </c>
      <c r="EA10" s="19">
        <v>0.30315625000000002</v>
      </c>
      <c r="EB10" s="19">
        <v>0.30315625000000002</v>
      </c>
      <c r="EC10" s="19">
        <v>0.29298265178072375</v>
      </c>
      <c r="ED10" s="19">
        <v>0.29298265178072375</v>
      </c>
      <c r="EE10" s="19">
        <v>0.29298265178072375</v>
      </c>
      <c r="EF10" s="19">
        <v>0.28315625</v>
      </c>
      <c r="EG10" s="19">
        <v>0.28315625</v>
      </c>
      <c r="EH10" s="19">
        <v>0.28315625</v>
      </c>
    </row>
    <row r="11" spans="1:139">
      <c r="E11" s="44" t="s">
        <v>534</v>
      </c>
      <c r="S11" s="45">
        <v>1.6698481585030271</v>
      </c>
      <c r="T11" s="45">
        <v>1.7063884358833243</v>
      </c>
      <c r="U11" s="45">
        <v>1.6373404699137772</v>
      </c>
      <c r="V11" s="45">
        <v>1.571174959090075</v>
      </c>
      <c r="W11" s="45">
        <v>1.5608458720112517</v>
      </c>
      <c r="X11" s="45">
        <v>1.565351922644163</v>
      </c>
      <c r="Y11" s="45">
        <v>1.4908420665932856</v>
      </c>
      <c r="Z11" s="45">
        <v>1.4115704974622394</v>
      </c>
      <c r="AA11" s="45">
        <v>1.2307589053078947</v>
      </c>
      <c r="AB11" s="45">
        <v>1.1739046949183636</v>
      </c>
      <c r="AC11" s="45">
        <v>1.0540622280315539</v>
      </c>
      <c r="AD11" s="45">
        <v>0.9770158948205222</v>
      </c>
      <c r="AE11" s="45">
        <v>0.87887787119999983</v>
      </c>
      <c r="AF11" s="45">
        <v>0.86270337455399992</v>
      </c>
      <c r="AG11" s="45">
        <v>0.85555282931999976</v>
      </c>
      <c r="AH11" s="45">
        <v>0.83896531488000003</v>
      </c>
      <c r="AI11" s="45">
        <v>0.80228257724999985</v>
      </c>
      <c r="AJ11" s="45">
        <v>0.75469543821000007</v>
      </c>
      <c r="AK11" s="45">
        <v>0.71317382346000002</v>
      </c>
      <c r="AL11" s="45">
        <v>0.70346175899999996</v>
      </c>
      <c r="AM11" s="45">
        <v>0.71554577303999989</v>
      </c>
      <c r="AN11" s="45">
        <v>0.69346363636363628</v>
      </c>
      <c r="AO11" s="45">
        <v>0.67870909090909082</v>
      </c>
      <c r="AP11" s="45">
        <v>0.70258815789473683</v>
      </c>
      <c r="AQ11" s="45">
        <v>0.63369221513784435</v>
      </c>
      <c r="AR11" s="45">
        <v>0.61701610421316433</v>
      </c>
      <c r="AS11" s="45">
        <v>0.60119517846410875</v>
      </c>
      <c r="AT11" s="45">
        <v>0.58763438496491849</v>
      </c>
      <c r="AU11" s="45">
        <v>0.57978091851640068</v>
      </c>
      <c r="AV11" s="45">
        <v>0.57428707790771949</v>
      </c>
      <c r="AW11" s="45">
        <v>0.51114123781974174</v>
      </c>
      <c r="AX11" s="45">
        <v>0.53496459751363568</v>
      </c>
      <c r="AY11" s="45">
        <v>0.52160523905459188</v>
      </c>
    </row>
    <row r="12" spans="1:139">
      <c r="E12" s="44" t="s">
        <v>535</v>
      </c>
      <c r="CK12" s="45">
        <v>0.60278441233220692</v>
      </c>
      <c r="CL12" s="45">
        <v>0.58784976041686343</v>
      </c>
      <c r="CM12" s="45">
        <v>0.56987831819023971</v>
      </c>
      <c r="CN12" s="45">
        <v>0.57164422602549381</v>
      </c>
      <c r="CO12" s="45">
        <v>0.58492710712565321</v>
      </c>
      <c r="CP12" s="45">
        <v>0.58551269096231529</v>
      </c>
      <c r="CQ12" s="45">
        <v>0.58117406621706746</v>
      </c>
      <c r="CR12" s="45">
        <v>0.58982599162726501</v>
      </c>
      <c r="CS12" s="45">
        <v>0.61801406732871389</v>
      </c>
      <c r="CT12" s="45">
        <v>0.63399311786230406</v>
      </c>
      <c r="CU12" s="45">
        <v>0.63974171145366299</v>
      </c>
      <c r="CV12" s="45">
        <v>0.63110003481305821</v>
      </c>
      <c r="CW12" s="45">
        <v>0.61738364907177534</v>
      </c>
      <c r="CX12" s="45">
        <v>0.58549490453736985</v>
      </c>
      <c r="CY12" s="45">
        <v>0.58873420966004253</v>
      </c>
      <c r="CZ12" s="45">
        <v>0.59745519529220048</v>
      </c>
      <c r="DA12" s="45">
        <v>0.59586472729165729</v>
      </c>
      <c r="DB12" s="45">
        <v>0.58105762757684121</v>
      </c>
      <c r="DC12" s="45">
        <v>0.5600502432121679</v>
      </c>
      <c r="DD12" s="45">
        <v>0.52836410512878551</v>
      </c>
      <c r="DE12" s="45">
        <v>0.50488323085419395</v>
      </c>
      <c r="DF12" s="45">
        <v>0.49848967909103253</v>
      </c>
      <c r="DG12" s="45">
        <v>0.44335095223394139</v>
      </c>
      <c r="DH12" s="45">
        <v>0.43876510111810235</v>
      </c>
      <c r="DI12" s="45">
        <v>0.42086356760671761</v>
      </c>
      <c r="DJ12" s="45">
        <v>0.43179308514779774</v>
      </c>
      <c r="DK12" s="45">
        <v>0.41561467091559695</v>
      </c>
      <c r="DL12" s="45">
        <v>0.41324825942212173</v>
      </c>
      <c r="DM12" s="45">
        <v>0.40003478396325509</v>
      </c>
      <c r="DN12" s="45">
        <v>0.43186402983746058</v>
      </c>
      <c r="DO12" s="45">
        <v>0.40716840220042372</v>
      </c>
      <c r="DP12" s="45">
        <v>0.43397761959018</v>
      </c>
      <c r="DQ12" s="45">
        <v>0.38571698314076658</v>
      </c>
      <c r="DR12" s="45">
        <v>0.36005052001922705</v>
      </c>
      <c r="DS12" s="45">
        <v>0.3894516658952128</v>
      </c>
      <c r="DT12" s="45">
        <v>0.39118602303679828</v>
      </c>
      <c r="DU12" s="45">
        <v>0.37994051200797568</v>
      </c>
      <c r="DV12" s="45">
        <v>0.38210668868277226</v>
      </c>
      <c r="DW12" s="45">
        <v>0.36631188000000003</v>
      </c>
      <c r="DX12" s="19">
        <v>0.37077000000000004</v>
      </c>
      <c r="DY12" s="19">
        <v>0.38721934999999996</v>
      </c>
      <c r="DZ12" s="19">
        <v>0.38016649999999996</v>
      </c>
      <c r="EA12" s="19">
        <v>0.38156474999999995</v>
      </c>
      <c r="EB12" s="19">
        <v>0.37140147000000001</v>
      </c>
      <c r="EC12" s="19">
        <v>0.37829187000000003</v>
      </c>
      <c r="ED12" s="19">
        <v>0.37849919999999998</v>
      </c>
      <c r="EE12" s="19">
        <v>0.36556471000000001</v>
      </c>
      <c r="EF12" s="19">
        <v>0.3532554</v>
      </c>
      <c r="EG12" s="19">
        <v>0.36697489999999999</v>
      </c>
      <c r="EH12" s="19">
        <v>0.38943136000000006</v>
      </c>
      <c r="EI12" s="19">
        <v>0.39501791004120718</v>
      </c>
    </row>
    <row r="13" spans="1:139">
      <c r="E13" s="44" t="s">
        <v>536</v>
      </c>
      <c r="CK13" s="45">
        <v>0.68392846783846561</v>
      </c>
      <c r="CL13" s="45">
        <v>0.63306897275662211</v>
      </c>
      <c r="CM13" s="45">
        <v>0.62574874154222415</v>
      </c>
      <c r="CN13" s="45">
        <v>0.60527035696817</v>
      </c>
      <c r="CO13" s="45">
        <v>0.59604072216104054</v>
      </c>
      <c r="CP13" s="45">
        <v>0.58551269096231529</v>
      </c>
      <c r="CQ13" s="45">
        <v>0.60442102886575022</v>
      </c>
      <c r="CR13" s="45">
        <v>0.60186325676251529</v>
      </c>
      <c r="CS13" s="45">
        <v>0.61801406732871389</v>
      </c>
      <c r="CT13" s="45">
        <v>0.63349586835809846</v>
      </c>
      <c r="CU13" s="45">
        <v>0.65228566658020537</v>
      </c>
      <c r="CV13" s="45">
        <v>0.63110003481305821</v>
      </c>
      <c r="CW13" s="45">
        <v>0.62973132205321081</v>
      </c>
      <c r="CX13" s="45">
        <v>0.59795224293178195</v>
      </c>
      <c r="CY13" s="45">
        <v>0.60126046944004341</v>
      </c>
      <c r="CZ13" s="45">
        <v>0.59745519529220048</v>
      </c>
      <c r="DA13" s="45">
        <v>0.58318675437055811</v>
      </c>
      <c r="DB13" s="45">
        <v>0.55579425246480463</v>
      </c>
      <c r="DC13" s="45">
        <v>0.52352522735050455</v>
      </c>
      <c r="DD13" s="45">
        <v>0.50434755489565886</v>
      </c>
      <c r="DE13" s="45">
        <v>0.48084117224208955</v>
      </c>
      <c r="DF13" s="45">
        <v>0.46288327344167313</v>
      </c>
      <c r="DG13" s="45">
        <v>0.43136849406545652</v>
      </c>
      <c r="DH13" s="45">
        <v>0.41836845317423377</v>
      </c>
      <c r="DI13" s="45">
        <v>0.42086356760671761</v>
      </c>
      <c r="DJ13" s="45">
        <v>0.42012300176542478</v>
      </c>
      <c r="DK13" s="45">
        <v>0.40406981894571931</v>
      </c>
      <c r="DL13" s="45">
        <v>0.40176914110484058</v>
      </c>
      <c r="DM13" s="45">
        <v>0.40003478396325509</v>
      </c>
      <c r="DN13" s="45">
        <v>0.39776950116608212</v>
      </c>
      <c r="DO13" s="45">
        <v>0.38454793541151133</v>
      </c>
      <c r="DP13" s="45">
        <v>0.38829576489647688</v>
      </c>
      <c r="DQ13" s="45">
        <v>0.37437236598956752</v>
      </c>
      <c r="DR13" s="45">
        <v>0.38255367752042874</v>
      </c>
      <c r="DS13" s="45">
        <v>0.35607009453276606</v>
      </c>
      <c r="DT13" s="45">
        <v>0.36883253600612415</v>
      </c>
      <c r="DU13" s="45">
        <v>0.35759107012515357</v>
      </c>
      <c r="DV13" s="45">
        <v>0.37086825666269074</v>
      </c>
      <c r="DW13" s="45">
        <v>0.35521152</v>
      </c>
      <c r="DX13" s="19">
        <v>0.35986500000000005</v>
      </c>
      <c r="DY13" s="19">
        <v>0.37615594000000002</v>
      </c>
      <c r="DZ13" s="19">
        <v>0.36930460000000004</v>
      </c>
      <c r="EA13" s="19">
        <v>0.35976105000000003</v>
      </c>
      <c r="EB13" s="19">
        <v>0.36014688</v>
      </c>
      <c r="EC13" s="19">
        <v>0.35536508999999999</v>
      </c>
      <c r="ED13" s="19">
        <v>0.35484299999999996</v>
      </c>
      <c r="EE13" s="19">
        <v>0.35377229999999998</v>
      </c>
      <c r="EF13" s="19">
        <v>0.3532554</v>
      </c>
      <c r="EG13" s="19">
        <v>0.36697489999999999</v>
      </c>
      <c r="EH13" s="19">
        <v>0.37726163000000001</v>
      </c>
      <c r="EI13" s="19">
        <v>0.38304767034298876</v>
      </c>
    </row>
    <row r="14" spans="1:139">
      <c r="E14" s="44" t="s">
        <v>537</v>
      </c>
      <c r="CK14" s="45">
        <v>0.52164035682594834</v>
      </c>
      <c r="CL14" s="45">
        <v>0.49741133573734592</v>
      </c>
      <c r="CM14" s="45">
        <v>0.49165972549746173</v>
      </c>
      <c r="CN14" s="45">
        <v>0.47076583319746546</v>
      </c>
      <c r="CO14" s="45">
        <v>0.47244112498610441</v>
      </c>
      <c r="CP14" s="45">
        <v>0.47291409654648536</v>
      </c>
      <c r="CQ14" s="45">
        <v>0.48818621562233666</v>
      </c>
      <c r="CR14" s="45">
        <v>0.48375644355311814</v>
      </c>
      <c r="CS14" s="45">
        <v>0.50895276132952905</v>
      </c>
      <c r="CT14" s="45">
        <v>0.52211197941601517</v>
      </c>
      <c r="CU14" s="45">
        <v>0.5268461153147812</v>
      </c>
      <c r="CV14" s="45">
        <v>0.5062535985144514</v>
      </c>
      <c r="CW14" s="45">
        <v>0.48155924627598479</v>
      </c>
      <c r="CX14" s="45">
        <v>0.46092152059324865</v>
      </c>
      <c r="CY14" s="45">
        <v>0.46347161186003349</v>
      </c>
      <c r="CZ14" s="45">
        <v>0.47033706863428543</v>
      </c>
      <c r="DA14" s="45">
        <v>0.45640702515956727</v>
      </c>
      <c r="DB14" s="45">
        <v>0.44210906446063997</v>
      </c>
      <c r="DC14" s="45">
        <v>0.41395017976551535</v>
      </c>
      <c r="DD14" s="45">
        <v>0.39627307884658913</v>
      </c>
      <c r="DE14" s="45">
        <v>0.38467293779367162</v>
      </c>
      <c r="DF14" s="45">
        <v>0.36793285837671447</v>
      </c>
      <c r="DG14" s="45">
        <v>0.34749128688606218</v>
      </c>
      <c r="DH14" s="45">
        <v>0.34389697114662071</v>
      </c>
      <c r="DI14" s="45">
        <v>0.31564767570503827</v>
      </c>
      <c r="DJ14" s="45">
        <v>0.31509225132406865</v>
      </c>
      <c r="DK14" s="45">
        <v>0.31171100318669775</v>
      </c>
      <c r="DL14" s="45">
        <v>0.29845707624931017</v>
      </c>
      <c r="DM14" s="45">
        <v>0.30859826191451106</v>
      </c>
      <c r="DN14" s="45">
        <v>0.29548591515194672</v>
      </c>
      <c r="DO14" s="45">
        <v>0.30537630165031782</v>
      </c>
      <c r="DP14" s="45">
        <v>0.29693205550907054</v>
      </c>
      <c r="DQ14" s="45">
        <v>0.30630466308237347</v>
      </c>
      <c r="DR14" s="45">
        <v>0.29254104751562199</v>
      </c>
      <c r="DS14" s="45">
        <v>0.27817976135372346</v>
      </c>
      <c r="DT14" s="45">
        <v>0.27941858788342738</v>
      </c>
      <c r="DU14" s="45">
        <v>0.27936802353527623</v>
      </c>
      <c r="DV14" s="45">
        <v>0.26972236848195691</v>
      </c>
      <c r="DW14" s="45">
        <v>0.27750900000000001</v>
      </c>
      <c r="DX14" s="19">
        <v>0.28353</v>
      </c>
      <c r="DY14" s="19">
        <v>0.28764866</v>
      </c>
      <c r="DZ14" s="19">
        <v>0.28240940000000003</v>
      </c>
      <c r="EA14" s="19">
        <v>0.27254624999999999</v>
      </c>
      <c r="EB14" s="19">
        <v>0.27011015999999999</v>
      </c>
      <c r="EC14" s="19">
        <v>0.25219458</v>
      </c>
      <c r="ED14" s="19">
        <v>0.24839009999999997</v>
      </c>
      <c r="EE14" s="19">
        <v>0.24764060999999998</v>
      </c>
      <c r="EF14" s="19">
        <v>0.24727878</v>
      </c>
      <c r="EG14" s="19">
        <v>0.26043379999999999</v>
      </c>
      <c r="EH14" s="19">
        <v>0.26773406</v>
      </c>
      <c r="EI14" s="19">
        <v>0.27531551305902319</v>
      </c>
    </row>
    <row r="15" spans="1:139">
      <c r="E15" s="44" t="s">
        <v>538</v>
      </c>
      <c r="CK15" s="45">
        <v>0.37094425374289658</v>
      </c>
      <c r="CL15" s="45">
        <v>0.31653448637831105</v>
      </c>
      <c r="CM15" s="45">
        <v>0.32404845544150884</v>
      </c>
      <c r="CN15" s="45">
        <v>0.32505259911253565</v>
      </c>
      <c r="CO15" s="45">
        <v>0.29259359516067568</v>
      </c>
      <c r="CP15" s="45">
        <v>0.30401620492274062</v>
      </c>
      <c r="CQ15" s="45">
        <v>0.31383399575721643</v>
      </c>
      <c r="CR15" s="45">
        <v>0.32991547462848775</v>
      </c>
      <c r="CS15" s="45">
        <v>0.351419763775151</v>
      </c>
      <c r="CT15" s="45">
        <v>0.35990919114410652</v>
      </c>
      <c r="CU15" s="45">
        <v>0.35123074354318751</v>
      </c>
      <c r="CV15" s="45">
        <v>0.34613980732923261</v>
      </c>
      <c r="CW15" s="45">
        <v>0.33338717049875866</v>
      </c>
      <c r="CX15" s="45">
        <v>0.32389079825471528</v>
      </c>
      <c r="CY15" s="45">
        <v>0.32568275428002358</v>
      </c>
      <c r="CZ15" s="45">
        <v>0.33050712931057896</v>
      </c>
      <c r="DA15" s="45">
        <v>0.34230526886967544</v>
      </c>
      <c r="DB15" s="45">
        <v>0.31579218890045718</v>
      </c>
      <c r="DC15" s="45">
        <v>0.29220012689330493</v>
      </c>
      <c r="DD15" s="45">
        <v>0.28819860279751935</v>
      </c>
      <c r="DE15" s="45">
        <v>0.26446264473314923</v>
      </c>
      <c r="DF15" s="45">
        <v>0.27298244331175592</v>
      </c>
      <c r="DG15" s="45">
        <v>0.25163162153818297</v>
      </c>
      <c r="DH15" s="45">
        <v>0.24902884117513915</v>
      </c>
      <c r="DI15" s="45">
        <v>0.23381309311484316</v>
      </c>
      <c r="DJ15" s="45">
        <v>0.22173158426508532</v>
      </c>
      <c r="DK15" s="45">
        <v>0.20780733545779848</v>
      </c>
      <c r="DL15" s="45">
        <v>0.22958236634562318</v>
      </c>
      <c r="DM15" s="45">
        <v>0.22859130512186004</v>
      </c>
      <c r="DN15" s="45">
        <v>0.22729685780918979</v>
      </c>
      <c r="DO15" s="45">
        <v>0.2262046678891243</v>
      </c>
      <c r="DP15" s="45">
        <v>0.21698880979509</v>
      </c>
      <c r="DQ15" s="45">
        <v>0.22689234302398034</v>
      </c>
      <c r="DR15" s="45">
        <v>0.21377999626141603</v>
      </c>
      <c r="DS15" s="45">
        <v>0.21141661862882985</v>
      </c>
      <c r="DT15" s="45">
        <v>0.20118138327606769</v>
      </c>
      <c r="DU15" s="45">
        <v>0.21231969788680993</v>
      </c>
      <c r="DV15" s="45">
        <v>0.21353020838154921</v>
      </c>
      <c r="DW15" s="45">
        <v>0.18870612</v>
      </c>
      <c r="DX15" s="19">
        <v>0.19628999999999999</v>
      </c>
      <c r="DY15" s="19">
        <v>0.19914138000000001</v>
      </c>
      <c r="DZ15" s="19">
        <v>0.18465230000000002</v>
      </c>
      <c r="EA15" s="19">
        <v>0.18533145000000001</v>
      </c>
      <c r="EB15" s="19">
        <v>0.18007344</v>
      </c>
      <c r="EC15" s="19">
        <v>0.17195084999999999</v>
      </c>
      <c r="ED15" s="19">
        <v>0.17742149999999998</v>
      </c>
      <c r="EE15" s="19">
        <v>0.18867856</v>
      </c>
      <c r="EF15" s="19">
        <v>0.1766277</v>
      </c>
      <c r="EG15" s="19">
        <v>0.17756849999999999</v>
      </c>
      <c r="EH15" s="19">
        <v>0.19471568000000003</v>
      </c>
      <c r="EI15" s="19">
        <v>0.19152383517149438</v>
      </c>
    </row>
    <row r="16" spans="1:139">
      <c r="E16" s="44" t="s">
        <v>539</v>
      </c>
      <c r="DS16" s="45">
        <v>0.4228332372576597</v>
      </c>
      <c r="DT16" s="45">
        <v>0.43589299709814677</v>
      </c>
      <c r="DU16" s="45">
        <v>0.42463939577361987</v>
      </c>
      <c r="DV16" s="45">
        <v>0.4495372808032615</v>
      </c>
      <c r="DW16" s="45">
        <v>0.43291404</v>
      </c>
      <c r="DX16" s="19">
        <v>0.42529500000000003</v>
      </c>
      <c r="DY16" s="19">
        <v>0.43147299</v>
      </c>
      <c r="DZ16" s="19">
        <v>0.41275220000000001</v>
      </c>
      <c r="EA16" s="19">
        <v>0.39246659999999994</v>
      </c>
      <c r="EB16" s="19">
        <v>0.38265606000000002</v>
      </c>
      <c r="EC16" s="19">
        <v>0.37829187000000003</v>
      </c>
      <c r="ED16" s="19">
        <v>0.37849919999999998</v>
      </c>
      <c r="EE16" s="19">
        <v>0.36556471000000001</v>
      </c>
      <c r="EF16" s="19">
        <v>0.36503057999999999</v>
      </c>
      <c r="EG16" s="19">
        <v>0.37881279999999995</v>
      </c>
      <c r="EH16" s="19">
        <v>0.40160109000000005</v>
      </c>
      <c r="EI16" s="19">
        <v>0.4069881497394256</v>
      </c>
    </row>
    <row r="19" spans="2:7">
      <c r="B19" s="41" t="s">
        <v>540</v>
      </c>
    </row>
    <row r="20" spans="2:7">
      <c r="C20" s="43" t="s">
        <v>102</v>
      </c>
      <c r="D20" s="43">
        <v>2020</v>
      </c>
      <c r="E20" s="43" t="s">
        <v>541</v>
      </c>
    </row>
    <row r="21" spans="2:7" ht="30" customHeight="1">
      <c r="B21" s="46" t="s">
        <v>542</v>
      </c>
      <c r="C21" s="47" t="s">
        <v>394</v>
      </c>
      <c r="D21" s="47" t="s">
        <v>394</v>
      </c>
      <c r="E21" s="47" t="s">
        <v>543</v>
      </c>
      <c r="F21" s="31"/>
      <c r="G21" s="31"/>
    </row>
    <row r="22" spans="2:7">
      <c r="B22" s="20" t="s">
        <v>544</v>
      </c>
      <c r="C22" s="56">
        <v>0.80425517642123368</v>
      </c>
      <c r="D22" s="56">
        <v>0.27290572439262051</v>
      </c>
      <c r="E22" s="57">
        <v>-0.66067271632991709</v>
      </c>
      <c r="F22" s="31"/>
      <c r="G22" s="31"/>
    </row>
    <row r="23" spans="2:7">
      <c r="B23" s="20" t="s">
        <v>241</v>
      </c>
      <c r="C23" s="56">
        <v>0.74840412250309252</v>
      </c>
      <c r="D23" s="56">
        <v>0.2170915354432123</v>
      </c>
      <c r="E23" s="57">
        <v>-0.70992739227954316</v>
      </c>
      <c r="F23" s="31"/>
      <c r="G23" s="31"/>
    </row>
    <row r="24" spans="2:7">
      <c r="B24" s="20" t="s">
        <v>242</v>
      </c>
      <c r="C24" s="56">
        <v>0.99414875974291395</v>
      </c>
      <c r="D24" s="56">
        <v>0.43555765881433778</v>
      </c>
      <c r="E24" s="57">
        <v>-0.56187878871671826</v>
      </c>
      <c r="F24" s="31"/>
      <c r="G24" s="31"/>
    </row>
    <row r="25" spans="2:7">
      <c r="B25" s="20" t="s">
        <v>243</v>
      </c>
      <c r="C25" s="56">
        <v>0.75957433328672064</v>
      </c>
      <c r="D25" s="56">
        <v>0.25795277106936582</v>
      </c>
      <c r="E25" s="57">
        <v>-0.66039825233010463</v>
      </c>
      <c r="F25" s="31"/>
      <c r="G25" s="31"/>
    </row>
    <row r="26" spans="2:7">
      <c r="B26" s="20" t="s">
        <v>244</v>
      </c>
      <c r="C26" s="56">
        <v>0.77074454407034898</v>
      </c>
      <c r="D26" s="56">
        <v>0.23599999999999999</v>
      </c>
      <c r="E26" s="57">
        <v>-0.69380256815874486</v>
      </c>
      <c r="F26" s="31"/>
      <c r="G26" s="31"/>
    </row>
    <row r="27" spans="2:7">
      <c r="B27" s="20" t="s">
        <v>245</v>
      </c>
      <c r="C27" s="56">
        <v>0.73723391171946429</v>
      </c>
      <c r="D27" s="56">
        <v>0.23396327380952384</v>
      </c>
      <c r="E27" s="57">
        <v>-0.68264716246727308</v>
      </c>
      <c r="F27" s="31"/>
      <c r="G27" s="31"/>
    </row>
    <row r="28" spans="2:7">
      <c r="B28" s="20" t="s">
        <v>246</v>
      </c>
      <c r="C28" s="56">
        <v>0.73723391171946429</v>
      </c>
      <c r="D28" s="56">
        <v>0.22371970455229628</v>
      </c>
      <c r="E28" s="57">
        <v>-0.69654176103957199</v>
      </c>
      <c r="F28" s="31"/>
      <c r="G28" s="31"/>
    </row>
    <row r="29" spans="2:7">
      <c r="B29" s="20" t="s">
        <v>283</v>
      </c>
      <c r="C29" s="56">
        <v>0.80425517642123368</v>
      </c>
      <c r="D29" s="56">
        <v>0.28018149068588499</v>
      </c>
      <c r="E29" s="57">
        <v>-0.65162612700531986</v>
      </c>
      <c r="F29" s="31"/>
      <c r="G29" s="31"/>
    </row>
    <row r="30" spans="2:7">
      <c r="B30" s="20" t="s">
        <v>247</v>
      </c>
      <c r="C30" s="56">
        <v>0.96063812739202914</v>
      </c>
      <c r="D30" s="56">
        <v>0.36686005930153154</v>
      </c>
      <c r="E30" s="57">
        <v>-0.61810795465978963</v>
      </c>
      <c r="F30" s="31"/>
      <c r="G30" s="31"/>
    </row>
    <row r="31" spans="2:7">
      <c r="B31" s="20" t="s">
        <v>545</v>
      </c>
      <c r="C31" s="56">
        <v>0.77074454407034898</v>
      </c>
      <c r="D31" s="56">
        <v>0.28193108727499999</v>
      </c>
      <c r="E31" s="57">
        <v>-0.63420942847534834</v>
      </c>
      <c r="F31" s="31"/>
      <c r="G31" s="31"/>
    </row>
    <row r="32" spans="2:7">
      <c r="B32" s="20" t="s">
        <v>546</v>
      </c>
      <c r="C32" s="56">
        <v>0.79308496563760533</v>
      </c>
      <c r="D32" s="56">
        <v>0.40719689119170982</v>
      </c>
      <c r="E32" s="57">
        <v>-0.48656586767555038</v>
      </c>
      <c r="F32" s="31"/>
      <c r="G32" s="31"/>
    </row>
    <row r="33" spans="2:7">
      <c r="B33" s="20" t="s">
        <v>284</v>
      </c>
      <c r="C33" s="56">
        <v>0.76204029533878925</v>
      </c>
      <c r="D33" s="56">
        <v>0.25064285653730206</v>
      </c>
      <c r="E33" s="57">
        <v>-0.67108975985860331</v>
      </c>
      <c r="F33" s="31"/>
      <c r="G33" s="31"/>
    </row>
    <row r="34" spans="2:7">
      <c r="B34" s="20" t="s">
        <v>250</v>
      </c>
      <c r="C34" s="56">
        <v>0.73723391171946429</v>
      </c>
      <c r="D34" s="56">
        <v>0.2884758338256303</v>
      </c>
      <c r="E34" s="57">
        <v>-0.60870514874605708</v>
      </c>
      <c r="F34" s="31"/>
      <c r="G34" s="31"/>
    </row>
    <row r="35" spans="2:7">
      <c r="B35" s="20" t="s">
        <v>251</v>
      </c>
      <c r="C35" s="56">
        <v>0.83776580877211837</v>
      </c>
      <c r="D35" s="56">
        <v>0.35606161989621038</v>
      </c>
      <c r="E35" s="57">
        <v>-0.57498668939703279</v>
      </c>
      <c r="F35" s="31"/>
      <c r="G35" s="31"/>
    </row>
  </sheetData>
  <mergeCells count="1">
    <mergeCell ref="F4:DW4"/>
  </mergeCells>
  <pageMargins left="0.7" right="0.7" top="0.75" bottom="0.75" header="0.3" footer="0.3"/>
  <pageSetup orientation="portrait" horizontalDpi="1200" verticalDpi="120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FC445-229D-4ED0-8A44-EF6583710BB1}">
  <sheetPr codeName="Sheet47"/>
  <dimension ref="A1:M29"/>
  <sheetViews>
    <sheetView showGridLines="0" zoomScale="70" zoomScaleNormal="70" workbookViewId="0"/>
  </sheetViews>
  <sheetFormatPr defaultColWidth="9.140625" defaultRowHeight="14.25"/>
  <cols>
    <col min="1" max="1" width="9.140625" style="32"/>
    <col min="2" max="2" width="34.42578125" style="32" customWidth="1"/>
    <col min="3" max="16384" width="9.140625" style="32"/>
  </cols>
  <sheetData>
    <row r="1" spans="1:13" ht="15">
      <c r="A1" s="10" t="s">
        <v>547</v>
      </c>
      <c r="B1" s="3"/>
      <c r="C1" s="3"/>
      <c r="D1" s="3"/>
      <c r="E1" s="3"/>
      <c r="F1" s="3"/>
      <c r="G1" s="3"/>
      <c r="H1" s="3"/>
      <c r="I1" s="3"/>
      <c r="J1" s="3"/>
      <c r="K1" s="3"/>
      <c r="L1" s="3"/>
      <c r="M1" s="3"/>
    </row>
    <row r="3" spans="1:13" ht="30">
      <c r="A3" s="3"/>
      <c r="B3" s="22" t="s">
        <v>113</v>
      </c>
      <c r="C3" s="3"/>
      <c r="D3" s="3"/>
      <c r="E3" s="3"/>
      <c r="F3" s="3"/>
      <c r="G3" s="3"/>
      <c r="H3" s="3"/>
      <c r="I3" s="3"/>
      <c r="J3" s="3"/>
      <c r="K3" s="3"/>
      <c r="L3" s="3"/>
      <c r="M3" s="3"/>
    </row>
    <row r="4" spans="1:13" ht="15">
      <c r="A4" s="3"/>
      <c r="B4" s="3"/>
      <c r="C4" s="10">
        <v>2010</v>
      </c>
      <c r="D4" s="10">
        <v>2011</v>
      </c>
      <c r="E4" s="10">
        <v>2012</v>
      </c>
      <c r="F4" s="10">
        <v>2013</v>
      </c>
      <c r="G4" s="10">
        <v>2014</v>
      </c>
      <c r="H4" s="10">
        <v>2015</v>
      </c>
      <c r="I4" s="10">
        <v>2016</v>
      </c>
      <c r="J4" s="10">
        <v>2017</v>
      </c>
      <c r="K4" s="10">
        <v>2018</v>
      </c>
      <c r="L4" s="10">
        <v>2019</v>
      </c>
      <c r="M4" s="10">
        <v>2020</v>
      </c>
    </row>
    <row r="5" spans="1:13">
      <c r="A5" s="3"/>
      <c r="B5" s="3" t="s">
        <v>52</v>
      </c>
      <c r="C5" s="109">
        <v>3402.4247189670596</v>
      </c>
      <c r="D5" s="109">
        <v>2607.0384972797583</v>
      </c>
      <c r="E5" s="109">
        <v>2084.5438417060423</v>
      </c>
      <c r="F5" s="109">
        <v>1699.8645538252804</v>
      </c>
      <c r="G5" s="109">
        <v>1421.520908422377</v>
      </c>
      <c r="H5" s="109">
        <v>1206.018448230323</v>
      </c>
      <c r="I5" s="109">
        <v>1032.3231475075354</v>
      </c>
      <c r="J5" s="109">
        <v>836.91256083026553</v>
      </c>
      <c r="K5" s="109">
        <v>805.83491862207268</v>
      </c>
      <c r="L5" s="109">
        <v>718.19760814992173</v>
      </c>
      <c r="M5" s="109">
        <v>572.20928400000003</v>
      </c>
    </row>
    <row r="6" spans="1:13">
      <c r="A6" s="3"/>
      <c r="B6" s="3" t="s">
        <v>53</v>
      </c>
      <c r="C6" s="109">
        <v>4730.6809612037314</v>
      </c>
      <c r="D6" s="109">
        <v>4007.0548743926888</v>
      </c>
      <c r="E6" s="109">
        <v>3021.4510101761875</v>
      </c>
      <c r="F6" s="109">
        <v>2646.9725756241614</v>
      </c>
      <c r="G6" s="109">
        <v>2392.538593121466</v>
      </c>
      <c r="H6" s="109">
        <v>1823.2108062670557</v>
      </c>
      <c r="I6" s="109">
        <v>1656.9289080629776</v>
      </c>
      <c r="J6" s="109">
        <v>1431.6644275592357</v>
      </c>
      <c r="K6" s="109">
        <v>1222.7294111480746</v>
      </c>
      <c r="L6" s="109">
        <v>1009.2847816687724</v>
      </c>
      <c r="M6" s="109">
        <v>882.76762553570427</v>
      </c>
    </row>
    <row r="7" spans="1:13">
      <c r="A7" s="3"/>
      <c r="B7" s="3" t="s">
        <v>54</v>
      </c>
      <c r="C7" s="109">
        <v>7923.6712055771395</v>
      </c>
      <c r="D7" s="109">
        <v>7777.0508255093155</v>
      </c>
      <c r="E7" s="109">
        <v>6669.8250522709204</v>
      </c>
      <c r="F7" s="109">
        <v>5357.5399282370827</v>
      </c>
      <c r="G7" s="109">
        <v>5279.2600409693723</v>
      </c>
      <c r="H7" s="109">
        <v>4128.6150306140016</v>
      </c>
      <c r="I7" s="109">
        <v>3268.0426045249783</v>
      </c>
      <c r="J7" s="109">
        <v>3014.0096169976987</v>
      </c>
      <c r="K7" s="109">
        <v>2778.6563206543069</v>
      </c>
      <c r="L7" s="109">
        <v>2347.5835829978587</v>
      </c>
      <c r="M7" s="109">
        <v>2346.4</v>
      </c>
    </row>
    <row r="11" spans="1:13" ht="15">
      <c r="A11" s="3"/>
      <c r="B11" s="3"/>
      <c r="C11" s="31"/>
      <c r="D11" s="31"/>
      <c r="E11" s="31"/>
      <c r="F11" s="31"/>
      <c r="G11" s="31"/>
      <c r="H11" s="31"/>
      <c r="I11" s="31"/>
      <c r="J11" s="31"/>
      <c r="K11" s="31"/>
      <c r="L11" s="31"/>
      <c r="M11" s="31"/>
    </row>
    <row r="12" spans="1:13" ht="15">
      <c r="A12" s="3"/>
      <c r="B12" s="3"/>
      <c r="C12" s="31"/>
      <c r="D12" s="31"/>
      <c r="E12" s="31"/>
      <c r="F12" s="31"/>
      <c r="G12" s="31"/>
      <c r="H12" s="31"/>
      <c r="I12" s="31"/>
      <c r="J12" s="31"/>
      <c r="K12" s="31"/>
      <c r="L12" s="31"/>
      <c r="M12" s="31"/>
    </row>
    <row r="13" spans="1:13" ht="15">
      <c r="A13" s="3"/>
      <c r="B13" s="3"/>
      <c r="C13" s="31"/>
      <c r="D13" s="31"/>
      <c r="E13" s="31"/>
      <c r="F13" s="31"/>
      <c r="G13" s="31"/>
      <c r="H13" s="31"/>
      <c r="I13" s="31"/>
      <c r="J13" s="31"/>
      <c r="K13" s="31"/>
      <c r="L13" s="31"/>
      <c r="M13" s="31"/>
    </row>
    <row r="14" spans="1:13" ht="15">
      <c r="A14" s="3"/>
      <c r="B14" s="3"/>
      <c r="C14" s="31"/>
      <c r="D14" s="31"/>
      <c r="E14" s="31"/>
      <c r="F14" s="31"/>
      <c r="G14" s="31"/>
      <c r="H14" s="31"/>
      <c r="I14" s="31"/>
      <c r="J14" s="31"/>
      <c r="K14" s="31"/>
      <c r="L14" s="31"/>
      <c r="M14" s="31"/>
    </row>
    <row r="15" spans="1:13" ht="15">
      <c r="A15" s="3"/>
      <c r="B15" s="3"/>
      <c r="C15" s="31"/>
      <c r="D15" s="31"/>
      <c r="E15" s="31"/>
      <c r="F15" s="31"/>
      <c r="G15" s="31"/>
      <c r="H15" s="31"/>
      <c r="I15" s="31"/>
      <c r="J15" s="31"/>
      <c r="K15" s="31"/>
      <c r="L15" s="31"/>
      <c r="M15" s="31"/>
    </row>
    <row r="16" spans="1:13" ht="15">
      <c r="A16" s="3"/>
      <c r="B16" s="3"/>
      <c r="C16" s="31"/>
      <c r="D16" s="31"/>
      <c r="E16" s="31"/>
      <c r="F16" s="31"/>
      <c r="G16" s="31"/>
      <c r="H16" s="31"/>
      <c r="I16" s="31"/>
      <c r="J16" s="31"/>
      <c r="K16" s="31"/>
      <c r="L16" s="31"/>
      <c r="M16" s="31"/>
    </row>
    <row r="17" spans="3:13" ht="15">
      <c r="C17" s="31"/>
      <c r="D17" s="31"/>
      <c r="E17" s="31"/>
      <c r="F17" s="31"/>
      <c r="G17" s="31"/>
      <c r="H17" s="31"/>
      <c r="I17" s="31"/>
      <c r="J17" s="31"/>
      <c r="K17" s="31"/>
      <c r="L17" s="31"/>
      <c r="M17" s="31"/>
    </row>
    <row r="18" spans="3:13" ht="15">
      <c r="C18" s="31"/>
      <c r="D18" s="31"/>
      <c r="E18" s="31"/>
      <c r="F18" s="31"/>
      <c r="G18" s="31"/>
      <c r="H18" s="31"/>
      <c r="I18" s="31"/>
      <c r="J18" s="31"/>
      <c r="K18" s="31"/>
      <c r="L18" s="31"/>
      <c r="M18" s="31"/>
    </row>
    <row r="19" spans="3:13" ht="15">
      <c r="C19" s="31"/>
      <c r="D19" s="31"/>
      <c r="E19" s="31"/>
      <c r="F19" s="31"/>
      <c r="G19" s="31"/>
      <c r="H19" s="31"/>
      <c r="I19" s="31"/>
      <c r="J19" s="31"/>
      <c r="K19" s="31"/>
      <c r="L19" s="31"/>
      <c r="M19" s="31"/>
    </row>
    <row r="20" spans="3:13" ht="15">
      <c r="C20" s="31"/>
      <c r="D20" s="31"/>
      <c r="E20" s="31"/>
      <c r="F20" s="31"/>
      <c r="G20" s="31"/>
      <c r="H20" s="31"/>
      <c r="I20" s="31"/>
      <c r="J20" s="31"/>
      <c r="K20" s="31"/>
      <c r="L20" s="31"/>
      <c r="M20" s="31"/>
    </row>
    <row r="21" spans="3:13" ht="15">
      <c r="C21" s="31"/>
      <c r="D21" s="31"/>
      <c r="E21" s="31"/>
      <c r="F21" s="31"/>
      <c r="G21" s="31"/>
      <c r="H21" s="31"/>
      <c r="I21" s="31"/>
      <c r="J21" s="31"/>
      <c r="K21" s="31"/>
      <c r="L21" s="31"/>
      <c r="M21" s="31"/>
    </row>
    <row r="22" spans="3:13" ht="15">
      <c r="C22" s="31"/>
      <c r="D22" s="31"/>
      <c r="E22" s="31"/>
      <c r="F22" s="31"/>
      <c r="G22" s="31"/>
      <c r="H22" s="31"/>
      <c r="I22" s="31"/>
      <c r="J22" s="31"/>
      <c r="K22" s="31"/>
      <c r="L22" s="31"/>
      <c r="M22" s="31"/>
    </row>
    <row r="23" spans="3:13" ht="15">
      <c r="C23" s="31"/>
      <c r="D23" s="31"/>
      <c r="E23" s="31"/>
      <c r="F23" s="31"/>
      <c r="G23" s="31"/>
      <c r="H23" s="31"/>
      <c r="I23" s="31"/>
      <c r="J23" s="31"/>
      <c r="K23" s="31"/>
      <c r="L23" s="31"/>
      <c r="M23" s="31"/>
    </row>
    <row r="24" spans="3:13" ht="15">
      <c r="C24" s="31"/>
      <c r="D24" s="31"/>
      <c r="E24" s="31"/>
      <c r="F24" s="31"/>
      <c r="G24" s="31"/>
      <c r="H24" s="31"/>
      <c r="I24" s="31"/>
      <c r="J24" s="31"/>
      <c r="K24" s="31"/>
      <c r="L24" s="31"/>
      <c r="M24" s="31"/>
    </row>
    <row r="25" spans="3:13" ht="15">
      <c r="C25" s="31"/>
      <c r="D25" s="31"/>
      <c r="E25" s="31"/>
      <c r="F25" s="31"/>
      <c r="G25" s="31"/>
      <c r="H25" s="31"/>
      <c r="I25" s="31"/>
      <c r="J25" s="31"/>
      <c r="K25" s="31"/>
      <c r="L25" s="31"/>
      <c r="M25" s="31"/>
    </row>
    <row r="26" spans="3:13" ht="15">
      <c r="C26" s="31"/>
      <c r="D26" s="31"/>
      <c r="E26" s="31"/>
      <c r="F26" s="31"/>
      <c r="G26" s="31"/>
      <c r="H26" s="31"/>
      <c r="I26" s="31"/>
      <c r="J26" s="31"/>
      <c r="K26" s="31"/>
      <c r="L26" s="31"/>
      <c r="M26" s="31"/>
    </row>
    <row r="27" spans="3:13" ht="15">
      <c r="C27" s="31"/>
      <c r="D27" s="31"/>
      <c r="E27" s="31"/>
      <c r="F27" s="31"/>
      <c r="G27" s="31"/>
      <c r="H27" s="31"/>
      <c r="I27" s="31"/>
      <c r="J27" s="31"/>
      <c r="K27" s="31"/>
      <c r="L27" s="31"/>
      <c r="M27" s="31"/>
    </row>
    <row r="28" spans="3:13" ht="15">
      <c r="C28" s="31"/>
      <c r="D28" s="31"/>
      <c r="E28" s="31"/>
      <c r="F28" s="31"/>
      <c r="G28" s="31"/>
      <c r="H28" s="31"/>
      <c r="I28" s="31"/>
      <c r="J28" s="31"/>
      <c r="K28" s="31"/>
      <c r="L28" s="31"/>
      <c r="M28" s="31"/>
    </row>
    <row r="29" spans="3:13" ht="15">
      <c r="C29" s="31"/>
      <c r="D29" s="31"/>
      <c r="E29" s="31"/>
      <c r="F29" s="31"/>
      <c r="G29" s="31"/>
      <c r="H29" s="31"/>
      <c r="I29" s="31"/>
      <c r="J29" s="31"/>
      <c r="K29" s="31"/>
      <c r="L29" s="31"/>
      <c r="M29" s="31"/>
    </row>
  </sheetData>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70C0F-898A-44C9-910E-7FBC9533C11F}">
  <sheetPr codeName="Sheet46"/>
  <dimension ref="A1:O66"/>
  <sheetViews>
    <sheetView showGridLines="0" zoomScale="70" zoomScaleNormal="70" workbookViewId="0"/>
  </sheetViews>
  <sheetFormatPr defaultColWidth="9.140625" defaultRowHeight="14.25"/>
  <cols>
    <col min="1" max="1" width="9.140625" style="32"/>
    <col min="2" max="2" width="20.140625" style="32" customWidth="1"/>
    <col min="3" max="3" width="19.42578125" style="32" bestFit="1" customWidth="1"/>
    <col min="4" max="4" width="52.42578125" style="32" bestFit="1" customWidth="1"/>
    <col min="5" max="14" width="6.5703125" style="32" bestFit="1" customWidth="1"/>
    <col min="15" max="16384" width="9.140625" style="32"/>
  </cols>
  <sheetData>
    <row r="1" spans="1:15" ht="15">
      <c r="A1" s="10" t="s">
        <v>548</v>
      </c>
      <c r="B1" s="3"/>
      <c r="C1" s="3"/>
      <c r="D1" s="3"/>
      <c r="E1" s="3"/>
      <c r="F1" s="3"/>
      <c r="G1" s="3"/>
      <c r="H1" s="3"/>
      <c r="I1" s="3"/>
      <c r="J1" s="3"/>
      <c r="K1" s="3"/>
      <c r="L1" s="3"/>
      <c r="M1" s="3"/>
      <c r="N1" s="3"/>
      <c r="O1" s="3"/>
    </row>
    <row r="3" spans="1:15" ht="15.75">
      <c r="A3" s="3"/>
      <c r="B3" s="3"/>
      <c r="C3" s="61"/>
      <c r="D3" s="491" t="s">
        <v>113</v>
      </c>
      <c r="E3" s="62">
        <v>2010</v>
      </c>
      <c r="F3" s="62">
        <v>2011</v>
      </c>
      <c r="G3" s="62">
        <v>2012</v>
      </c>
      <c r="H3" s="62">
        <v>2013</v>
      </c>
      <c r="I3" s="62">
        <v>2014</v>
      </c>
      <c r="J3" s="62">
        <v>2015</v>
      </c>
      <c r="K3" s="62">
        <v>2016</v>
      </c>
      <c r="L3" s="62">
        <v>2017</v>
      </c>
      <c r="M3" s="62">
        <v>2018</v>
      </c>
      <c r="N3" s="62">
        <v>2019</v>
      </c>
      <c r="O3" s="62">
        <v>2020</v>
      </c>
    </row>
    <row r="4" spans="1:15" ht="15" customHeight="1">
      <c r="A4" s="3"/>
      <c r="B4" s="549" t="s">
        <v>110</v>
      </c>
      <c r="C4" s="491" t="s">
        <v>544</v>
      </c>
      <c r="D4" s="59" t="s">
        <v>53</v>
      </c>
      <c r="E4" s="58">
        <v>6989.9051728289705</v>
      </c>
      <c r="F4" s="58">
        <v>6857.8747654569961</v>
      </c>
      <c r="G4" s="58">
        <v>4967.4013672112342</v>
      </c>
      <c r="H4" s="58">
        <v>2915.5587878135375</v>
      </c>
      <c r="I4" s="58">
        <v>3043.1710679737598</v>
      </c>
      <c r="J4" s="58">
        <v>2262.8561467943077</v>
      </c>
      <c r="K4" s="58">
        <v>1948.3765259449963</v>
      </c>
      <c r="L4" s="58">
        <v>1994.3983744248185</v>
      </c>
      <c r="M4" s="58">
        <v>1537.8696584059542</v>
      </c>
      <c r="N4" s="58">
        <v>1260.5506647880036</v>
      </c>
      <c r="O4" s="58">
        <v>1060.5050288512577</v>
      </c>
    </row>
    <row r="5" spans="1:15" ht="15" customHeight="1">
      <c r="A5" s="3"/>
      <c r="B5" s="550"/>
      <c r="C5" s="491"/>
      <c r="D5" s="59" t="s">
        <v>549</v>
      </c>
      <c r="E5" s="60"/>
      <c r="F5" s="60"/>
      <c r="G5" s="60"/>
      <c r="H5" s="60"/>
      <c r="I5" s="60"/>
      <c r="J5" s="60"/>
      <c r="K5" s="60"/>
      <c r="L5" s="60"/>
      <c r="M5" s="60"/>
      <c r="N5" s="60"/>
      <c r="O5" s="60">
        <v>-0.84828048412249812</v>
      </c>
    </row>
    <row r="6" spans="1:15" ht="15" customHeight="1">
      <c r="A6" s="3"/>
      <c r="B6" s="550"/>
      <c r="C6" s="491" t="s">
        <v>243</v>
      </c>
      <c r="D6" s="59" t="s">
        <v>53</v>
      </c>
      <c r="E6" s="58">
        <v>3994.3173859169019</v>
      </c>
      <c r="F6" s="58">
        <v>3457.9865765474656</v>
      </c>
      <c r="G6" s="58">
        <v>2775.0235943450284</v>
      </c>
      <c r="H6" s="58">
        <v>2143.0584652202492</v>
      </c>
      <c r="I6" s="58">
        <v>1784.4934832054869</v>
      </c>
      <c r="J6" s="58">
        <v>1378.7380265281024</v>
      </c>
      <c r="K6" s="58">
        <v>1248.0609243664776</v>
      </c>
      <c r="L6" s="58">
        <v>1170.8676166806672</v>
      </c>
      <c r="M6" s="58">
        <v>889.89594577678395</v>
      </c>
      <c r="N6" s="58">
        <v>804.00690286353972</v>
      </c>
      <c r="O6" s="58">
        <v>650.7385889109155</v>
      </c>
    </row>
    <row r="7" spans="1:15" ht="15" customHeight="1">
      <c r="A7" s="3"/>
      <c r="B7" s="550"/>
      <c r="C7" s="491"/>
      <c r="D7" s="59" t="s">
        <v>549</v>
      </c>
      <c r="E7" s="60"/>
      <c r="F7" s="60"/>
      <c r="G7" s="60"/>
      <c r="H7" s="60"/>
      <c r="I7" s="60"/>
      <c r="J7" s="60"/>
      <c r="K7" s="60"/>
      <c r="L7" s="60"/>
      <c r="M7" s="60"/>
      <c r="N7" s="60"/>
      <c r="O7" s="60">
        <v>-0.83708390544895639</v>
      </c>
    </row>
    <row r="8" spans="1:15" ht="15" customHeight="1">
      <c r="A8" s="3"/>
      <c r="B8" s="550"/>
      <c r="C8" s="491" t="s">
        <v>244</v>
      </c>
      <c r="D8" s="59" t="s">
        <v>53</v>
      </c>
      <c r="E8" s="58">
        <v>5535.715997833755</v>
      </c>
      <c r="F8" s="58">
        <v>5659.3137578691758</v>
      </c>
      <c r="G8" s="58">
        <v>5214.6699754044139</v>
      </c>
      <c r="H8" s="58">
        <v>3284.065687787127</v>
      </c>
      <c r="I8" s="58">
        <v>2397.3968793860045</v>
      </c>
      <c r="J8" s="58">
        <v>1578.0143451807608</v>
      </c>
      <c r="K8" s="58">
        <v>1335.6419668570088</v>
      </c>
      <c r="L8" s="58">
        <v>1254.9852096791544</v>
      </c>
      <c r="M8" s="58">
        <v>1086.7091799914308</v>
      </c>
      <c r="N8" s="58">
        <v>990.72652479382941</v>
      </c>
      <c r="O8" s="58">
        <v>942.37469378998912</v>
      </c>
    </row>
    <row r="9" spans="1:15" ht="15" customHeight="1">
      <c r="A9" s="3"/>
      <c r="B9" s="550"/>
      <c r="C9" s="491"/>
      <c r="D9" s="59" t="s">
        <v>549</v>
      </c>
      <c r="E9" s="60"/>
      <c r="F9" s="60"/>
      <c r="G9" s="60"/>
      <c r="H9" s="60"/>
      <c r="I9" s="60"/>
      <c r="J9" s="60"/>
      <c r="K9" s="60"/>
      <c r="L9" s="60"/>
      <c r="M9" s="60"/>
      <c r="N9" s="60"/>
      <c r="O9" s="60">
        <v>-0.82976462409582419</v>
      </c>
    </row>
    <row r="10" spans="1:15" ht="15" customHeight="1">
      <c r="A10" s="3"/>
      <c r="B10" s="550"/>
      <c r="C10" s="491" t="s">
        <v>245</v>
      </c>
      <c r="D10" s="59" t="s">
        <v>53</v>
      </c>
      <c r="E10" s="58">
        <v>3749.3847106582539</v>
      </c>
      <c r="F10" s="58">
        <v>2994.3130512169055</v>
      </c>
      <c r="G10" s="58">
        <v>2369.4518620668641</v>
      </c>
      <c r="H10" s="58">
        <v>2031.1114061643664</v>
      </c>
      <c r="I10" s="58">
        <v>1619.2595668839076</v>
      </c>
      <c r="J10" s="58">
        <v>1295.048164288336</v>
      </c>
      <c r="K10" s="58">
        <v>1175.714390549708</v>
      </c>
      <c r="L10" s="58">
        <v>1127.4593222436943</v>
      </c>
      <c r="M10" s="58">
        <v>1126.3872916633868</v>
      </c>
      <c r="N10" s="58">
        <v>909.51149723359993</v>
      </c>
      <c r="O10" s="58">
        <v>699.61303099693828</v>
      </c>
    </row>
    <row r="11" spans="1:15" ht="15" customHeight="1">
      <c r="A11" s="3"/>
      <c r="B11" s="550"/>
      <c r="C11" s="491"/>
      <c r="D11" s="59" t="s">
        <v>549</v>
      </c>
      <c r="E11" s="60"/>
      <c r="F11" s="60"/>
      <c r="G11" s="60"/>
      <c r="H11" s="60"/>
      <c r="I11" s="60"/>
      <c r="J11" s="60"/>
      <c r="K11" s="60"/>
      <c r="L11" s="60"/>
      <c r="M11" s="60"/>
      <c r="N11" s="60"/>
      <c r="O11" s="60">
        <v>-0.81340590923940914</v>
      </c>
    </row>
    <row r="12" spans="1:15" ht="15" customHeight="1">
      <c r="A12" s="3"/>
      <c r="B12" s="550"/>
      <c r="C12" s="491" t="s">
        <v>246</v>
      </c>
      <c r="D12" s="59" t="s">
        <v>53</v>
      </c>
      <c r="E12" s="58">
        <v>5111.8314075368608</v>
      </c>
      <c r="F12" s="58">
        <v>3149.2214479653035</v>
      </c>
      <c r="G12" s="58">
        <v>2762.8126409807783</v>
      </c>
      <c r="H12" s="58">
        <v>2843.8681263300605</v>
      </c>
      <c r="I12" s="58">
        <v>1930.0276082627047</v>
      </c>
      <c r="J12" s="58">
        <v>1315.1849966383438</v>
      </c>
      <c r="K12" s="58">
        <v>1132.0530727661626</v>
      </c>
      <c r="L12" s="58">
        <v>1128.9267843919479</v>
      </c>
      <c r="M12" s="58">
        <v>802.02553801957913</v>
      </c>
      <c r="N12" s="58">
        <v>625.69349202986723</v>
      </c>
      <c r="O12" s="58">
        <v>595.9187666459361</v>
      </c>
    </row>
    <row r="13" spans="1:15" ht="15" customHeight="1">
      <c r="A13" s="3"/>
      <c r="B13" s="550"/>
      <c r="C13" s="491"/>
      <c r="D13" s="59" t="s">
        <v>549</v>
      </c>
      <c r="E13" s="60"/>
      <c r="F13" s="60"/>
      <c r="G13" s="60"/>
      <c r="H13" s="60"/>
      <c r="I13" s="60"/>
      <c r="J13" s="60"/>
      <c r="K13" s="60"/>
      <c r="L13" s="60"/>
      <c r="M13" s="60"/>
      <c r="N13" s="60"/>
      <c r="O13" s="60">
        <v>-0.88342362665417418</v>
      </c>
    </row>
    <row r="14" spans="1:15" ht="15" customHeight="1">
      <c r="A14" s="3"/>
      <c r="B14" s="550"/>
      <c r="C14" s="491" t="s">
        <v>283</v>
      </c>
      <c r="D14" s="59" t="s">
        <v>53</v>
      </c>
      <c r="E14" s="58">
        <v>5274.1498069044937</v>
      </c>
      <c r="F14" s="58">
        <v>4978.438293891013</v>
      </c>
      <c r="G14" s="58">
        <v>2601.4631238545876</v>
      </c>
      <c r="H14" s="58">
        <v>2059.9313182598398</v>
      </c>
      <c r="I14" s="58">
        <v>1995.5223924760876</v>
      </c>
      <c r="J14" s="31"/>
      <c r="K14" s="31"/>
      <c r="L14" s="58">
        <v>983.91276774350706</v>
      </c>
      <c r="M14" s="58">
        <v>880.70180093460112</v>
      </c>
      <c r="N14" s="58">
        <v>840.09283385375011</v>
      </c>
      <c r="O14" s="58">
        <v>780.74165135302087</v>
      </c>
    </row>
    <row r="15" spans="1:15" ht="15" customHeight="1">
      <c r="A15" s="3"/>
      <c r="B15" s="550"/>
      <c r="C15" s="491"/>
      <c r="D15" s="59" t="s">
        <v>549</v>
      </c>
      <c r="E15" s="60"/>
      <c r="F15" s="60"/>
      <c r="G15" s="60"/>
      <c r="H15" s="60"/>
      <c r="I15" s="60"/>
      <c r="J15" s="31"/>
      <c r="K15" s="31"/>
      <c r="L15" s="60"/>
      <c r="M15" s="60"/>
      <c r="N15" s="60"/>
      <c r="O15" s="60">
        <v>-0.85196824513195735</v>
      </c>
    </row>
    <row r="16" spans="1:15" ht="15" customHeight="1">
      <c r="A16" s="3"/>
      <c r="B16" s="550"/>
      <c r="C16" s="491" t="s">
        <v>247</v>
      </c>
      <c r="D16" s="59" t="s">
        <v>53</v>
      </c>
      <c r="E16" s="31"/>
      <c r="F16" s="58">
        <v>5496.0168844518776</v>
      </c>
      <c r="G16" s="58">
        <v>4031.3353395593072</v>
      </c>
      <c r="H16" s="58">
        <v>3387.7310236551434</v>
      </c>
      <c r="I16" s="58">
        <v>3106.9969748902381</v>
      </c>
      <c r="J16" s="58">
        <v>2247.2862440663253</v>
      </c>
      <c r="K16" s="58">
        <v>2465.8230948947503</v>
      </c>
      <c r="L16" s="58">
        <v>2236.7495540429577</v>
      </c>
      <c r="M16" s="58">
        <v>2126.2356100473007</v>
      </c>
      <c r="N16" s="58">
        <v>2094.7469074358296</v>
      </c>
      <c r="O16" s="58">
        <v>1832.0954318596268</v>
      </c>
    </row>
    <row r="17" spans="2:15" ht="15" customHeight="1">
      <c r="B17" s="550"/>
      <c r="C17" s="491"/>
      <c r="D17" s="59" t="s">
        <v>549</v>
      </c>
      <c r="E17" s="31"/>
      <c r="F17" s="60"/>
      <c r="G17" s="60"/>
      <c r="H17" s="60"/>
      <c r="I17" s="60"/>
      <c r="J17" s="60"/>
      <c r="K17" s="60"/>
      <c r="L17" s="60"/>
      <c r="M17" s="60"/>
      <c r="N17" s="60"/>
      <c r="O17" s="60">
        <v>-0.66665032688626047</v>
      </c>
    </row>
    <row r="18" spans="2:15" ht="15" customHeight="1">
      <c r="B18" s="550"/>
      <c r="C18" s="491" t="s">
        <v>550</v>
      </c>
      <c r="D18" s="59" t="s">
        <v>53</v>
      </c>
      <c r="E18" s="31"/>
      <c r="F18" s="31"/>
      <c r="G18" s="31"/>
      <c r="H18" s="31"/>
      <c r="I18" s="31"/>
      <c r="J18" s="31"/>
      <c r="K18" s="58">
        <v>1160.6674497397987</v>
      </c>
      <c r="L18" s="58">
        <v>1566.324667032098</v>
      </c>
      <c r="M18" s="58">
        <v>1181.9119493923383</v>
      </c>
      <c r="N18" s="58">
        <v>1134.7439153664</v>
      </c>
      <c r="O18" s="58">
        <v>1068.4249243929614</v>
      </c>
    </row>
    <row r="19" spans="2:15" ht="15" customHeight="1">
      <c r="B19" s="550"/>
      <c r="C19" s="491"/>
      <c r="D19" s="59" t="s">
        <v>549</v>
      </c>
      <c r="E19" s="31"/>
      <c r="F19" s="31"/>
      <c r="G19" s="31"/>
      <c r="H19" s="31"/>
      <c r="I19" s="31"/>
      <c r="J19" s="31"/>
      <c r="K19" s="60"/>
      <c r="L19" s="60"/>
      <c r="M19" s="60"/>
      <c r="N19" s="60"/>
      <c r="O19" s="60">
        <v>-7.9473690218086479E-2</v>
      </c>
    </row>
    <row r="20" spans="2:15" ht="15" customHeight="1">
      <c r="B20" s="550"/>
      <c r="C20" s="491" t="s">
        <v>545</v>
      </c>
      <c r="D20" s="59" t="s">
        <v>53</v>
      </c>
      <c r="E20" s="58">
        <v>9100.0815172908497</v>
      </c>
      <c r="F20" s="58">
        <v>5982.9830793606388</v>
      </c>
      <c r="G20" s="58">
        <v>2317.8479943351426</v>
      </c>
      <c r="H20" s="58">
        <v>2694.556132395564</v>
      </c>
      <c r="I20" s="58">
        <v>2237.7264795306628</v>
      </c>
      <c r="J20" s="58">
        <v>2116.4250168913163</v>
      </c>
      <c r="K20" s="58">
        <v>2088.5948986144854</v>
      </c>
      <c r="L20" s="58">
        <v>1600.1274098064882</v>
      </c>
      <c r="M20" s="58">
        <v>1341.8492067933619</v>
      </c>
      <c r="N20" s="58">
        <v>1267.0251594659499</v>
      </c>
      <c r="O20" s="58">
        <v>948.8145770308123</v>
      </c>
    </row>
    <row r="21" spans="2:15" ht="15" customHeight="1">
      <c r="B21" s="550"/>
      <c r="C21" s="491"/>
      <c r="D21" s="59" t="s">
        <v>549</v>
      </c>
      <c r="E21" s="60"/>
      <c r="F21" s="60"/>
      <c r="G21" s="60"/>
      <c r="H21" s="60"/>
      <c r="I21" s="60"/>
      <c r="J21" s="60"/>
      <c r="K21" s="60"/>
      <c r="L21" s="60"/>
      <c r="M21" s="60"/>
      <c r="N21" s="60"/>
      <c r="O21" s="60">
        <v>-0.89573559585944462</v>
      </c>
    </row>
    <row r="22" spans="2:15" ht="15" customHeight="1">
      <c r="B22" s="550"/>
      <c r="C22" s="491" t="s">
        <v>284</v>
      </c>
      <c r="D22" s="59" t="s">
        <v>53</v>
      </c>
      <c r="E22" s="58">
        <v>4727.8274840317699</v>
      </c>
      <c r="F22" s="58">
        <v>3302.6100667611067</v>
      </c>
      <c r="G22" s="58">
        <v>2720.3927394997836</v>
      </c>
      <c r="H22" s="58">
        <v>2337.4945661433148</v>
      </c>
      <c r="I22" s="58">
        <v>2343.8084246886456</v>
      </c>
      <c r="J22" s="58">
        <v>1209.0023464083465</v>
      </c>
      <c r="K22" s="31"/>
      <c r="L22" s="31"/>
      <c r="M22" s="31"/>
      <c r="N22" s="58">
        <v>775.49460556751194</v>
      </c>
      <c r="O22" s="58">
        <v>760.9510779259665</v>
      </c>
    </row>
    <row r="23" spans="2:15" ht="15" customHeight="1">
      <c r="B23" s="550"/>
      <c r="C23" s="491"/>
      <c r="D23" s="59" t="s">
        <v>549</v>
      </c>
      <c r="E23" s="60"/>
      <c r="F23" s="60"/>
      <c r="G23" s="60"/>
      <c r="H23" s="60"/>
      <c r="I23" s="60"/>
      <c r="J23" s="60"/>
      <c r="K23" s="31"/>
      <c r="L23" s="31"/>
      <c r="M23" s="31"/>
      <c r="N23" s="60"/>
      <c r="O23" s="60">
        <v>-0.83904846771670971</v>
      </c>
    </row>
    <row r="24" spans="2:15" ht="15" customHeight="1">
      <c r="B24" s="550"/>
      <c r="C24" s="491" t="s">
        <v>249</v>
      </c>
      <c r="D24" s="59" t="s">
        <v>53</v>
      </c>
      <c r="E24" s="31"/>
      <c r="F24" s="31"/>
      <c r="G24" s="31"/>
      <c r="H24" s="31"/>
      <c r="I24" s="31"/>
      <c r="J24" s="31"/>
      <c r="K24" s="58">
        <v>1585.206290921504</v>
      </c>
      <c r="L24" s="58">
        <v>1271.4587094869526</v>
      </c>
      <c r="M24" s="58">
        <v>1220.1676097910749</v>
      </c>
      <c r="N24" s="58">
        <v>932.11229078947395</v>
      </c>
      <c r="O24" s="58">
        <v>826.75669424516707</v>
      </c>
    </row>
    <row r="25" spans="2:15" ht="15" customHeight="1">
      <c r="B25" s="550"/>
      <c r="C25" s="491"/>
      <c r="D25" s="59" t="s">
        <v>549</v>
      </c>
      <c r="E25" s="31"/>
      <c r="F25" s="31"/>
      <c r="G25" s="31"/>
      <c r="H25" s="31"/>
      <c r="I25" s="31"/>
      <c r="J25" s="31"/>
      <c r="K25" s="60"/>
      <c r="L25" s="60"/>
      <c r="M25" s="60"/>
      <c r="N25" s="60"/>
      <c r="O25" s="60">
        <v>-0.47845482384216309</v>
      </c>
    </row>
    <row r="26" spans="2:15" ht="15" customHeight="1">
      <c r="B26" s="550"/>
      <c r="C26" s="491" t="s">
        <v>551</v>
      </c>
      <c r="D26" s="59" t="s">
        <v>53</v>
      </c>
      <c r="E26" s="31"/>
      <c r="F26" s="58">
        <v>4980.7328526694473</v>
      </c>
      <c r="G26" s="31"/>
      <c r="H26" s="58">
        <v>4060.3515792453072</v>
      </c>
      <c r="I26" s="31"/>
      <c r="J26" s="31"/>
      <c r="K26" s="31"/>
      <c r="L26" s="58">
        <v>1239.8695941605458</v>
      </c>
      <c r="M26" s="58">
        <v>1359.7863194187732</v>
      </c>
      <c r="N26" s="58">
        <v>881.39807689454472</v>
      </c>
      <c r="O26" s="58">
        <v>855.41161380158167</v>
      </c>
    </row>
    <row r="27" spans="2:15" ht="15" customHeight="1">
      <c r="B27" s="550"/>
      <c r="C27" s="491"/>
      <c r="D27" s="59" t="s">
        <v>549</v>
      </c>
      <c r="E27" s="31"/>
      <c r="F27" s="60"/>
      <c r="G27" s="31"/>
      <c r="H27" s="60"/>
      <c r="I27" s="31"/>
      <c r="J27" s="31"/>
      <c r="K27" s="31"/>
      <c r="L27" s="60"/>
      <c r="M27" s="60"/>
      <c r="N27" s="60"/>
      <c r="O27" s="60">
        <v>-0.82825587336146334</v>
      </c>
    </row>
    <row r="28" spans="2:15" ht="15" customHeight="1">
      <c r="B28" s="550"/>
      <c r="C28" s="491" t="s">
        <v>250</v>
      </c>
      <c r="D28" s="59" t="s">
        <v>53</v>
      </c>
      <c r="E28" s="58">
        <v>5983.6760115194002</v>
      </c>
      <c r="F28" s="58">
        <v>4755.9973934017407</v>
      </c>
      <c r="G28" s="58">
        <v>2814.0350568969275</v>
      </c>
      <c r="H28" s="58">
        <v>2333.3764170720087</v>
      </c>
      <c r="I28" s="58">
        <v>1966.4264275001394</v>
      </c>
      <c r="J28" s="58">
        <v>1547.3061167403882</v>
      </c>
      <c r="K28" s="58">
        <v>1482.1402663544782</v>
      </c>
      <c r="L28" s="58">
        <v>1282.0491741628637</v>
      </c>
      <c r="M28" s="58">
        <v>1378.2975574890793</v>
      </c>
      <c r="N28" s="58">
        <v>1029.7321962105839</v>
      </c>
      <c r="O28" s="58">
        <v>845.61517425</v>
      </c>
    </row>
    <row r="29" spans="2:15" ht="15" customHeight="1">
      <c r="B29" s="550"/>
      <c r="C29" s="491"/>
      <c r="D29" s="59" t="s">
        <v>549</v>
      </c>
      <c r="E29" s="60"/>
      <c r="F29" s="60"/>
      <c r="G29" s="60"/>
      <c r="H29" s="60"/>
      <c r="I29" s="60"/>
      <c r="J29" s="60"/>
      <c r="K29" s="60"/>
      <c r="L29" s="60"/>
      <c r="M29" s="60"/>
      <c r="N29" s="60"/>
      <c r="O29" s="60">
        <v>-0.85867965233711285</v>
      </c>
    </row>
    <row r="30" spans="2:15" ht="15" customHeight="1">
      <c r="B30" s="550"/>
      <c r="C30" s="491" t="s">
        <v>251</v>
      </c>
      <c r="D30" s="59" t="s">
        <v>53</v>
      </c>
      <c r="E30" s="58">
        <v>4722.6057208384946</v>
      </c>
      <c r="F30" s="58">
        <v>4588.7112672816193</v>
      </c>
      <c r="G30" s="58">
        <v>4484.3753757824425</v>
      </c>
      <c r="H30" s="58">
        <v>3961.4483770338384</v>
      </c>
      <c r="I30" s="58">
        <v>2920.0481202816941</v>
      </c>
      <c r="J30" s="58">
        <v>2606.4475910185565</v>
      </c>
      <c r="K30" s="58">
        <v>2247.636060924699</v>
      </c>
      <c r="L30" s="58">
        <v>1895.2363440642212</v>
      </c>
      <c r="M30" s="58">
        <v>1567.1258101466449</v>
      </c>
      <c r="N30" s="58">
        <v>1235.2282754448252</v>
      </c>
      <c r="O30" s="58">
        <v>1100.6425537135467</v>
      </c>
    </row>
    <row r="31" spans="2:15" ht="15" customHeight="1">
      <c r="B31" s="550"/>
      <c r="C31" s="491"/>
      <c r="D31" s="59" t="s">
        <v>549</v>
      </c>
      <c r="E31" s="60"/>
      <c r="F31" s="60"/>
      <c r="G31" s="60"/>
      <c r="H31" s="60"/>
      <c r="I31" s="60"/>
      <c r="J31" s="60"/>
      <c r="K31" s="60"/>
      <c r="L31" s="60"/>
      <c r="M31" s="60"/>
      <c r="N31" s="60"/>
      <c r="O31" s="60">
        <v>-0.76694168034037613</v>
      </c>
    </row>
    <row r="32" spans="2:15" ht="15" customHeight="1">
      <c r="B32" s="550"/>
      <c r="C32" s="491" t="s">
        <v>552</v>
      </c>
      <c r="D32" s="59" t="s">
        <v>53</v>
      </c>
      <c r="E32" s="31"/>
      <c r="F32" s="31"/>
      <c r="G32" s="31"/>
      <c r="H32" s="31"/>
      <c r="I32" s="31"/>
      <c r="J32" s="31"/>
      <c r="K32" s="58">
        <v>2276.421987936279</v>
      </c>
      <c r="L32" s="58">
        <v>2903.4378903899897</v>
      </c>
      <c r="M32" s="31"/>
      <c r="N32" s="58">
        <v>1067.1485358480202</v>
      </c>
      <c r="O32" s="58">
        <v>949.17007190772733</v>
      </c>
    </row>
    <row r="33" spans="2:15" ht="15" customHeight="1">
      <c r="B33" s="550"/>
      <c r="C33" s="491"/>
      <c r="D33" s="59" t="s">
        <v>549</v>
      </c>
      <c r="E33" s="31"/>
      <c r="F33" s="31"/>
      <c r="G33" s="31"/>
      <c r="H33" s="31"/>
      <c r="I33" s="31"/>
      <c r="J33" s="31"/>
      <c r="K33" s="60"/>
      <c r="L33" s="60"/>
      <c r="M33" s="31"/>
      <c r="N33" s="60"/>
      <c r="O33" s="60"/>
    </row>
    <row r="37" spans="2:15" ht="15">
      <c r="B37" s="3"/>
      <c r="C37" s="31"/>
      <c r="D37" s="31"/>
      <c r="E37" s="31"/>
      <c r="F37" s="31"/>
      <c r="G37" s="31"/>
      <c r="H37" s="31"/>
      <c r="I37" s="31"/>
      <c r="J37" s="31"/>
      <c r="K37" s="31"/>
      <c r="L37" s="31"/>
      <c r="M37" s="31"/>
      <c r="N37" s="31"/>
      <c r="O37" s="31"/>
    </row>
    <row r="38" spans="2:15" ht="14.25" customHeight="1">
      <c r="B38" s="3"/>
      <c r="C38" s="31"/>
      <c r="D38" s="31"/>
      <c r="E38" s="31"/>
      <c r="F38" s="31"/>
      <c r="G38" s="31"/>
      <c r="H38" s="31"/>
      <c r="I38" s="31"/>
      <c r="J38" s="31"/>
      <c r="K38" s="31"/>
      <c r="L38" s="31"/>
      <c r="M38" s="31"/>
      <c r="N38" s="31"/>
      <c r="O38" s="31"/>
    </row>
    <row r="39" spans="2:15" ht="15">
      <c r="B39" s="3"/>
      <c r="C39" s="31"/>
      <c r="D39" s="31"/>
      <c r="E39" s="31"/>
      <c r="F39" s="31"/>
      <c r="G39" s="31"/>
      <c r="H39" s="31"/>
      <c r="I39" s="31"/>
      <c r="J39" s="31"/>
      <c r="K39" s="31"/>
      <c r="L39" s="31"/>
      <c r="M39" s="31"/>
      <c r="N39" s="31"/>
      <c r="O39" s="31"/>
    </row>
    <row r="40" spans="2:15" ht="14.25" customHeight="1">
      <c r="B40" s="3"/>
      <c r="C40" s="31"/>
      <c r="D40" s="31"/>
      <c r="E40" s="31"/>
      <c r="F40" s="31"/>
      <c r="G40" s="31"/>
      <c r="H40" s="31"/>
      <c r="I40" s="31"/>
      <c r="J40" s="31"/>
      <c r="K40" s="31"/>
      <c r="L40" s="31"/>
      <c r="M40" s="31"/>
      <c r="N40" s="31"/>
      <c r="O40" s="31"/>
    </row>
    <row r="41" spans="2:15" ht="15.75">
      <c r="B41" s="3"/>
      <c r="C41" s="548"/>
      <c r="D41" s="491"/>
      <c r="E41" s="31"/>
      <c r="F41" s="31"/>
      <c r="G41" s="31"/>
      <c r="H41" s="31"/>
      <c r="I41" s="31"/>
      <c r="J41" s="31"/>
      <c r="K41" s="31"/>
      <c r="L41" s="31"/>
      <c r="M41" s="31"/>
      <c r="N41" s="31"/>
      <c r="O41" s="31"/>
    </row>
    <row r="42" spans="2:15" ht="14.25" customHeight="1">
      <c r="B42" s="3"/>
      <c r="C42" s="548"/>
      <c r="D42" s="31"/>
      <c r="E42" s="31"/>
      <c r="F42" s="31"/>
      <c r="G42" s="31"/>
      <c r="H42" s="31"/>
      <c r="I42" s="31"/>
      <c r="J42" s="31"/>
      <c r="K42" s="31"/>
      <c r="L42" s="31"/>
      <c r="M42" s="31"/>
      <c r="N42" s="31"/>
      <c r="O42" s="31"/>
    </row>
    <row r="43" spans="2:15" ht="15">
      <c r="B43" s="3"/>
      <c r="C43" s="31"/>
      <c r="D43" s="49"/>
      <c r="E43" s="31"/>
      <c r="F43" s="31"/>
      <c r="G43" s="31"/>
      <c r="H43" s="31"/>
      <c r="I43" s="31"/>
      <c r="J43" s="31"/>
      <c r="K43" s="31"/>
      <c r="L43" s="31"/>
      <c r="M43" s="31"/>
      <c r="N43" s="31"/>
      <c r="O43" s="31"/>
    </row>
    <row r="44" spans="2:15" ht="14.25" customHeight="1">
      <c r="B44" s="3"/>
      <c r="C44" s="31"/>
      <c r="D44" s="31"/>
      <c r="E44" s="31"/>
      <c r="F44" s="31"/>
      <c r="G44" s="31"/>
      <c r="H44" s="31"/>
      <c r="I44" s="31"/>
      <c r="J44" s="31"/>
      <c r="K44" s="31"/>
      <c r="L44" s="31"/>
      <c r="M44" s="31"/>
      <c r="N44" s="31"/>
      <c r="O44" s="31"/>
    </row>
    <row r="45" spans="2:15" ht="15">
      <c r="B45" s="3"/>
      <c r="C45" s="31"/>
      <c r="D45" s="31"/>
      <c r="E45" s="31"/>
      <c r="F45" s="31"/>
      <c r="G45" s="31"/>
      <c r="H45" s="31"/>
      <c r="I45" s="31"/>
      <c r="J45" s="31"/>
      <c r="K45" s="31"/>
      <c r="L45" s="31"/>
      <c r="M45" s="31"/>
      <c r="N45" s="31"/>
      <c r="O45" s="31"/>
    </row>
    <row r="46" spans="2:15" ht="14.25" customHeight="1">
      <c r="B46" s="3"/>
      <c r="C46" s="31"/>
      <c r="D46" s="31"/>
      <c r="E46" s="31"/>
      <c r="F46" s="31"/>
      <c r="G46" s="31"/>
      <c r="H46" s="31"/>
      <c r="I46" s="31"/>
      <c r="J46" s="31"/>
      <c r="K46" s="31"/>
      <c r="L46" s="31"/>
      <c r="M46" s="31"/>
      <c r="N46" s="31"/>
      <c r="O46" s="31"/>
    </row>
    <row r="47" spans="2:15" ht="15">
      <c r="B47" s="3"/>
      <c r="C47" s="31"/>
      <c r="D47" s="31"/>
      <c r="E47" s="31"/>
      <c r="F47" s="31"/>
      <c r="G47" s="31"/>
      <c r="H47" s="31"/>
      <c r="I47" s="31"/>
      <c r="J47" s="31"/>
      <c r="K47" s="31"/>
      <c r="L47" s="31"/>
      <c r="M47" s="31"/>
      <c r="N47" s="31"/>
      <c r="O47" s="31"/>
    </row>
    <row r="48" spans="2:15" ht="15">
      <c r="B48" s="3"/>
      <c r="C48" s="31"/>
      <c r="D48" s="31"/>
      <c r="E48" s="31"/>
      <c r="F48" s="31"/>
      <c r="G48" s="31"/>
      <c r="H48" s="31"/>
      <c r="I48" s="31"/>
      <c r="J48" s="31"/>
      <c r="K48" s="31"/>
      <c r="L48" s="31"/>
      <c r="M48" s="31"/>
      <c r="N48" s="31"/>
      <c r="O48" s="31"/>
    </row>
    <row r="49" spans="3:15" ht="15">
      <c r="C49" s="31"/>
      <c r="D49" s="31"/>
      <c r="E49" s="31"/>
      <c r="F49" s="31"/>
      <c r="G49" s="31"/>
      <c r="H49" s="31"/>
      <c r="I49" s="31"/>
      <c r="J49" s="31"/>
      <c r="K49" s="31"/>
      <c r="L49" s="31"/>
      <c r="M49" s="31"/>
      <c r="N49" s="31"/>
      <c r="O49" s="31"/>
    </row>
    <row r="50" spans="3:15" ht="15">
      <c r="C50" s="31"/>
      <c r="D50" s="31"/>
      <c r="E50" s="31"/>
      <c r="F50" s="31"/>
      <c r="G50" s="31"/>
      <c r="H50" s="31"/>
      <c r="I50" s="31"/>
      <c r="J50" s="31"/>
      <c r="K50" s="31"/>
      <c r="L50" s="31"/>
      <c r="M50" s="31"/>
      <c r="N50" s="31"/>
      <c r="O50" s="31"/>
    </row>
    <row r="51" spans="3:15" ht="15">
      <c r="C51" s="31"/>
      <c r="D51" s="31"/>
      <c r="E51" s="31"/>
      <c r="F51" s="31"/>
      <c r="G51" s="31"/>
      <c r="H51" s="31"/>
      <c r="I51" s="31"/>
      <c r="J51" s="31"/>
      <c r="K51" s="31"/>
      <c r="L51" s="31"/>
      <c r="M51" s="31"/>
      <c r="N51" s="31"/>
      <c r="O51" s="31"/>
    </row>
    <row r="52" spans="3:15" ht="15">
      <c r="C52" s="31"/>
      <c r="D52" s="31"/>
      <c r="E52" s="31"/>
      <c r="F52" s="31"/>
      <c r="G52" s="31"/>
      <c r="H52" s="31"/>
      <c r="I52" s="31"/>
      <c r="J52" s="31"/>
      <c r="K52" s="31"/>
      <c r="L52" s="31"/>
      <c r="M52" s="31"/>
      <c r="N52" s="31"/>
      <c r="O52" s="31"/>
    </row>
    <row r="53" spans="3:15" ht="15">
      <c r="C53" s="31"/>
      <c r="D53" s="31"/>
      <c r="E53" s="31"/>
      <c r="F53" s="31"/>
      <c r="G53" s="31"/>
      <c r="H53" s="31"/>
      <c r="I53" s="31"/>
      <c r="J53" s="31"/>
      <c r="K53" s="31"/>
      <c r="L53" s="31"/>
      <c r="M53" s="31"/>
      <c r="N53" s="31"/>
      <c r="O53" s="31"/>
    </row>
    <row r="54" spans="3:15" ht="14.25" customHeight="1">
      <c r="C54" s="31"/>
      <c r="D54" s="31"/>
      <c r="E54" s="31"/>
      <c r="F54" s="31"/>
      <c r="G54" s="31"/>
      <c r="H54" s="31"/>
      <c r="I54" s="31"/>
      <c r="J54" s="31"/>
      <c r="K54" s="31"/>
      <c r="L54" s="31"/>
      <c r="M54" s="31"/>
      <c r="N54" s="31"/>
      <c r="O54" s="31"/>
    </row>
    <row r="55" spans="3:15" ht="15">
      <c r="C55" s="31"/>
      <c r="D55" s="31"/>
      <c r="E55" s="31"/>
      <c r="F55" s="31"/>
      <c r="G55" s="31"/>
      <c r="H55" s="31"/>
      <c r="I55" s="31"/>
      <c r="J55" s="31"/>
      <c r="K55" s="31"/>
      <c r="L55" s="31"/>
      <c r="M55" s="31"/>
      <c r="N55" s="31"/>
      <c r="O55" s="31"/>
    </row>
    <row r="56" spans="3:15" ht="15">
      <c r="C56" s="31"/>
      <c r="D56" s="31"/>
      <c r="E56" s="31"/>
      <c r="F56" s="31"/>
      <c r="G56" s="31"/>
      <c r="H56" s="31"/>
      <c r="I56" s="31"/>
      <c r="J56" s="31"/>
      <c r="K56" s="31"/>
      <c r="L56" s="31"/>
      <c r="M56" s="31"/>
      <c r="N56" s="31"/>
      <c r="O56" s="31"/>
    </row>
    <row r="57" spans="3:15" ht="15">
      <c r="C57" s="31"/>
      <c r="D57" s="31"/>
      <c r="E57" s="31"/>
      <c r="F57" s="31"/>
      <c r="G57" s="31"/>
      <c r="H57" s="31"/>
      <c r="I57" s="31"/>
      <c r="J57" s="31"/>
      <c r="K57" s="31"/>
      <c r="L57" s="31"/>
      <c r="M57" s="31"/>
      <c r="N57" s="31"/>
      <c r="O57" s="31"/>
    </row>
    <row r="58" spans="3:15" ht="15">
      <c r="C58" s="31"/>
      <c r="D58" s="31"/>
      <c r="E58" s="31"/>
      <c r="F58" s="31"/>
      <c r="G58" s="31"/>
      <c r="H58" s="31"/>
      <c r="I58" s="31"/>
      <c r="J58" s="31"/>
      <c r="K58" s="31"/>
      <c r="L58" s="31"/>
      <c r="M58" s="31"/>
      <c r="N58" s="31"/>
      <c r="O58" s="31"/>
    </row>
    <row r="59" spans="3:15" ht="15">
      <c r="C59" s="31"/>
      <c r="D59" s="31"/>
      <c r="E59" s="31"/>
      <c r="F59" s="31"/>
      <c r="G59" s="31"/>
      <c r="H59" s="31"/>
      <c r="I59" s="31"/>
      <c r="J59" s="31"/>
      <c r="K59" s="31"/>
      <c r="L59" s="31"/>
      <c r="M59" s="31"/>
      <c r="N59" s="31"/>
      <c r="O59" s="31"/>
    </row>
    <row r="60" spans="3:15" ht="15">
      <c r="C60" s="31"/>
      <c r="D60" s="31"/>
      <c r="E60" s="31"/>
      <c r="F60" s="31"/>
      <c r="G60" s="31"/>
      <c r="H60" s="31"/>
      <c r="I60" s="31"/>
      <c r="J60" s="31"/>
      <c r="K60" s="31"/>
      <c r="L60" s="31"/>
      <c r="M60" s="31"/>
      <c r="N60" s="31"/>
      <c r="O60" s="31"/>
    </row>
    <row r="61" spans="3:15" ht="15">
      <c r="C61" s="31"/>
      <c r="D61" s="31"/>
      <c r="E61" s="31"/>
      <c r="F61" s="31"/>
      <c r="G61" s="31"/>
      <c r="H61" s="31"/>
      <c r="I61" s="31"/>
      <c r="J61" s="31"/>
      <c r="K61" s="31"/>
      <c r="L61" s="31"/>
      <c r="M61" s="31"/>
      <c r="N61" s="31"/>
      <c r="O61" s="31"/>
    </row>
    <row r="62" spans="3:15" ht="14.25" customHeight="1">
      <c r="C62" s="31"/>
      <c r="D62" s="31"/>
      <c r="E62" s="31"/>
      <c r="F62" s="31"/>
      <c r="G62" s="31"/>
      <c r="H62" s="31"/>
      <c r="I62" s="31"/>
      <c r="J62" s="31"/>
      <c r="K62" s="31"/>
      <c r="L62" s="31"/>
      <c r="M62" s="31"/>
      <c r="N62" s="31"/>
      <c r="O62" s="31"/>
    </row>
    <row r="63" spans="3:15" ht="15">
      <c r="C63" s="31"/>
      <c r="D63" s="31"/>
      <c r="E63" s="31"/>
      <c r="F63" s="31"/>
      <c r="G63" s="31"/>
      <c r="H63" s="31"/>
      <c r="I63" s="31"/>
      <c r="J63" s="31"/>
      <c r="K63" s="31"/>
      <c r="L63" s="31"/>
      <c r="M63" s="31"/>
      <c r="N63" s="31"/>
      <c r="O63" s="31"/>
    </row>
    <row r="64" spans="3:15" ht="14.25" customHeight="1">
      <c r="C64" s="31"/>
      <c r="D64" s="31"/>
      <c r="E64" s="31"/>
      <c r="F64" s="31"/>
      <c r="G64" s="31"/>
      <c r="H64" s="31"/>
      <c r="I64" s="31"/>
      <c r="J64" s="31"/>
      <c r="K64" s="31"/>
      <c r="L64" s="31"/>
      <c r="M64" s="31"/>
      <c r="N64" s="31"/>
      <c r="O64" s="31"/>
    </row>
    <row r="65" spans="3:15" ht="15">
      <c r="C65" s="31"/>
      <c r="D65" s="31"/>
      <c r="E65" s="31"/>
      <c r="F65" s="31"/>
      <c r="G65" s="31"/>
      <c r="H65" s="31"/>
      <c r="I65" s="31"/>
      <c r="J65" s="31"/>
      <c r="K65" s="31"/>
      <c r="L65" s="31"/>
      <c r="M65" s="31"/>
      <c r="N65" s="31"/>
      <c r="O65" s="31"/>
    </row>
    <row r="66" spans="3:15" ht="15">
      <c r="C66" s="31"/>
      <c r="D66" s="31"/>
      <c r="E66" s="31"/>
      <c r="F66" s="31"/>
      <c r="G66" s="31"/>
      <c r="H66" s="31"/>
      <c r="I66" s="31"/>
      <c r="J66" s="31"/>
      <c r="K66" s="31"/>
      <c r="L66" s="31"/>
      <c r="M66" s="31"/>
      <c r="N66" s="31"/>
      <c r="O66" s="31"/>
    </row>
  </sheetData>
  <mergeCells count="2">
    <mergeCell ref="C41:C42"/>
    <mergeCell ref="B4:B33"/>
  </mergeCells>
  <pageMargins left="0.7" right="0.7" top="0.75" bottom="0.75" header="0.3" footer="0.3"/>
  <pageSetup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81F76-4B9D-4683-8494-6C9184C22620}">
  <sheetPr codeName="Sheet48"/>
  <dimension ref="A1:W20"/>
  <sheetViews>
    <sheetView showGridLines="0" zoomScale="70" zoomScaleNormal="70" workbookViewId="0"/>
  </sheetViews>
  <sheetFormatPr defaultColWidth="9.140625" defaultRowHeight="14.25"/>
  <cols>
    <col min="1" max="2" width="9.140625" style="32"/>
    <col min="3" max="3" width="31.5703125" style="32" bestFit="1" customWidth="1"/>
    <col min="4" max="4" width="24" style="32" bestFit="1" customWidth="1"/>
    <col min="5" max="23" width="11.7109375" style="32" customWidth="1"/>
    <col min="24" max="16384" width="9.140625" style="32"/>
  </cols>
  <sheetData>
    <row r="1" spans="1:23" ht="15">
      <c r="A1" s="10" t="s">
        <v>553</v>
      </c>
      <c r="B1" s="3"/>
      <c r="C1" s="3"/>
      <c r="D1" s="3"/>
      <c r="E1" s="3"/>
      <c r="F1" s="3"/>
      <c r="G1" s="3"/>
      <c r="H1" s="3"/>
      <c r="I1" s="3"/>
      <c r="J1" s="3"/>
      <c r="K1" s="3"/>
      <c r="L1" s="3"/>
      <c r="M1" s="3"/>
      <c r="N1" s="3"/>
      <c r="O1" s="3"/>
      <c r="P1" s="3"/>
      <c r="Q1" s="3"/>
      <c r="R1" s="3"/>
      <c r="S1" s="3"/>
      <c r="T1" s="3"/>
      <c r="U1" s="3"/>
      <c r="V1" s="3"/>
      <c r="W1" s="3"/>
    </row>
    <row r="3" spans="1:23" ht="15.75">
      <c r="A3" s="3"/>
      <c r="B3" s="491" t="s">
        <v>113</v>
      </c>
      <c r="C3" s="3"/>
      <c r="D3" s="3"/>
      <c r="E3" s="3"/>
      <c r="F3" s="3"/>
      <c r="G3" s="3"/>
      <c r="H3" s="3"/>
      <c r="I3" s="3"/>
      <c r="J3" s="3"/>
      <c r="K3" s="3"/>
      <c r="L3" s="3"/>
      <c r="M3" s="3"/>
      <c r="N3" s="3"/>
      <c r="O3" s="3"/>
      <c r="P3" s="3"/>
      <c r="Q3" s="3"/>
      <c r="R3" s="3"/>
      <c r="S3" s="3"/>
      <c r="T3" s="3"/>
      <c r="U3" s="3"/>
      <c r="V3" s="3"/>
      <c r="W3" s="3"/>
    </row>
    <row r="4" spans="1:23" ht="45">
      <c r="A4" s="3"/>
      <c r="B4" s="3"/>
      <c r="C4" s="50" t="s">
        <v>554</v>
      </c>
      <c r="D4" s="50" t="s">
        <v>555</v>
      </c>
      <c r="E4" s="63" t="s">
        <v>556</v>
      </c>
      <c r="F4" s="63" t="s">
        <v>247</v>
      </c>
      <c r="G4" s="63" t="s">
        <v>242</v>
      </c>
      <c r="H4" s="63" t="s">
        <v>557</v>
      </c>
      <c r="I4" s="63" t="s">
        <v>546</v>
      </c>
      <c r="J4" s="63" t="s">
        <v>241</v>
      </c>
      <c r="K4" s="63" t="s">
        <v>251</v>
      </c>
      <c r="L4" s="63" t="s">
        <v>558</v>
      </c>
      <c r="M4" s="63" t="s">
        <v>544</v>
      </c>
      <c r="N4" s="63" t="s">
        <v>559</v>
      </c>
      <c r="O4" s="63" t="s">
        <v>545</v>
      </c>
      <c r="P4" s="63" t="s">
        <v>244</v>
      </c>
      <c r="Q4" s="63" t="s">
        <v>285</v>
      </c>
      <c r="R4" s="63" t="s">
        <v>249</v>
      </c>
      <c r="S4" s="63" t="s">
        <v>283</v>
      </c>
      <c r="T4" s="63" t="s">
        <v>284</v>
      </c>
      <c r="U4" s="63" t="s">
        <v>245</v>
      </c>
      <c r="V4" s="63" t="s">
        <v>243</v>
      </c>
      <c r="W4" s="63" t="s">
        <v>246</v>
      </c>
    </row>
    <row r="5" spans="1:23" ht="15">
      <c r="A5" s="3"/>
      <c r="B5" s="3"/>
      <c r="C5" s="551" t="s">
        <v>560</v>
      </c>
      <c r="D5" s="493" t="s">
        <v>561</v>
      </c>
      <c r="E5" s="64">
        <v>333</v>
      </c>
      <c r="F5" s="64">
        <v>366.86005930153152</v>
      </c>
      <c r="G5" s="64">
        <v>435.5576588143378</v>
      </c>
      <c r="H5" s="64">
        <v>258.12471467666666</v>
      </c>
      <c r="I5" s="64">
        <v>407.19689119170982</v>
      </c>
      <c r="J5" s="64">
        <v>217.09153544321231</v>
      </c>
      <c r="K5" s="64">
        <v>356.0616198962104</v>
      </c>
      <c r="L5" s="64">
        <v>390</v>
      </c>
      <c r="M5" s="64">
        <v>272.90572439262053</v>
      </c>
      <c r="N5" s="64">
        <v>285.45085672312604</v>
      </c>
      <c r="O5" s="64">
        <v>281.93108727499998</v>
      </c>
      <c r="P5" s="64">
        <v>236</v>
      </c>
      <c r="Q5" s="64">
        <v>269.3706665802971</v>
      </c>
      <c r="R5" s="64">
        <v>310.31075032512194</v>
      </c>
      <c r="S5" s="64">
        <v>280.18149068588497</v>
      </c>
      <c r="T5" s="64">
        <v>250.64285653730207</v>
      </c>
      <c r="U5" s="64">
        <v>233.96327380952383</v>
      </c>
      <c r="V5" s="64">
        <v>257.95277106936584</v>
      </c>
      <c r="W5" s="64">
        <v>223.71970455229629</v>
      </c>
    </row>
    <row r="6" spans="1:23" ht="15">
      <c r="A6" s="3"/>
      <c r="B6" s="3"/>
      <c r="C6" s="550"/>
      <c r="D6" s="493" t="s">
        <v>562</v>
      </c>
      <c r="E6" s="64">
        <v>49.5</v>
      </c>
      <c r="F6" s="64">
        <v>132.03272594882881</v>
      </c>
      <c r="G6" s="64">
        <v>57.159364750298018</v>
      </c>
      <c r="H6" s="64">
        <v>40.168106819999998</v>
      </c>
      <c r="I6" s="64">
        <v>75.383419689119165</v>
      </c>
      <c r="J6" s="64">
        <v>43.871595283548722</v>
      </c>
      <c r="K6" s="64">
        <v>67</v>
      </c>
      <c r="L6" s="64">
        <v>64.123074375081671</v>
      </c>
      <c r="M6" s="64">
        <v>39.918032786885249</v>
      </c>
      <c r="N6" s="64">
        <v>73.813675859477172</v>
      </c>
      <c r="O6" s="64">
        <v>53.433571961399991</v>
      </c>
      <c r="P6" s="64">
        <v>42.101851946764704</v>
      </c>
      <c r="Q6" s="64">
        <v>41.400430634664012</v>
      </c>
      <c r="R6" s="64">
        <v>49.554132850731705</v>
      </c>
      <c r="S6" s="64">
        <v>39.671069638062697</v>
      </c>
      <c r="T6" s="64">
        <v>41.699858510208799</v>
      </c>
      <c r="U6" s="64">
        <v>32.635595238095235</v>
      </c>
      <c r="V6" s="64">
        <v>33.791230202297058</v>
      </c>
      <c r="W6" s="64">
        <v>33.860162842962964</v>
      </c>
    </row>
    <row r="7" spans="1:23" ht="15">
      <c r="A7" s="3"/>
      <c r="B7" s="3"/>
      <c r="C7" s="552" t="s">
        <v>563</v>
      </c>
      <c r="D7" s="493" t="s">
        <v>564</v>
      </c>
      <c r="E7" s="64">
        <v>79.25</v>
      </c>
      <c r="F7" s="64">
        <v>81.458956959807651</v>
      </c>
      <c r="G7" s="64">
        <v>97.513973649664564</v>
      </c>
      <c r="H7" s="64">
        <v>41.846781116666669</v>
      </c>
      <c r="I7" s="64">
        <v>119.73471502590674</v>
      </c>
      <c r="J7" s="64">
        <v>123.04550174541069</v>
      </c>
      <c r="K7" s="64">
        <v>85.574291602948705</v>
      </c>
      <c r="L7" s="64">
        <v>77.176091097503857</v>
      </c>
      <c r="M7" s="64">
        <v>94.196393442622949</v>
      </c>
      <c r="N7" s="64">
        <v>56.872728683615279</v>
      </c>
      <c r="O7" s="64">
        <v>55.041804484000004</v>
      </c>
      <c r="P7" s="64">
        <v>118.95518848082352</v>
      </c>
      <c r="Q7" s="64">
        <v>95.602568532047883</v>
      </c>
      <c r="R7" s="64">
        <v>57.843828727765846</v>
      </c>
      <c r="S7" s="64">
        <v>55.43221323023679</v>
      </c>
      <c r="T7" s="64">
        <v>78.595552718988273</v>
      </c>
      <c r="U7" s="64">
        <v>57.116190476190482</v>
      </c>
      <c r="V7" s="64">
        <v>16.216434803763445</v>
      </c>
      <c r="W7" s="64">
        <v>56.574685882962967</v>
      </c>
    </row>
    <row r="8" spans="1:23" ht="15">
      <c r="A8" s="3"/>
      <c r="B8" s="3"/>
      <c r="C8" s="550"/>
      <c r="D8" s="493" t="s">
        <v>565</v>
      </c>
      <c r="E8" s="64">
        <v>46.25</v>
      </c>
      <c r="F8" s="64">
        <v>101.19084120239819</v>
      </c>
      <c r="G8" s="64">
        <v>70.244395731291391</v>
      </c>
      <c r="H8" s="64">
        <v>55.260165316666665</v>
      </c>
      <c r="I8" s="64">
        <v>106.97704663212436</v>
      </c>
      <c r="J8" s="64">
        <v>91.61834493800464</v>
      </c>
      <c r="K8" s="64">
        <v>79.51871638556409</v>
      </c>
      <c r="L8" s="64">
        <v>71.35237642055769</v>
      </c>
      <c r="M8" s="64">
        <v>42.089180327868853</v>
      </c>
      <c r="N8" s="64">
        <v>36.981152370838906</v>
      </c>
      <c r="O8" s="64">
        <v>74.63208164320001</v>
      </c>
      <c r="P8" s="64">
        <v>131.64456742611765</v>
      </c>
      <c r="Q8" s="64">
        <v>58.205778874550148</v>
      </c>
      <c r="R8" s="64">
        <v>52.494268007839018</v>
      </c>
      <c r="S8" s="64">
        <v>47.248742342183938</v>
      </c>
      <c r="T8" s="64">
        <v>78.771000971290334</v>
      </c>
      <c r="U8" s="64">
        <v>67.000119047619052</v>
      </c>
      <c r="V8" s="64">
        <v>56.898413749328149</v>
      </c>
      <c r="W8" s="64">
        <v>33.176610678518514</v>
      </c>
    </row>
    <row r="9" spans="1:23" ht="15">
      <c r="A9" s="3"/>
      <c r="B9" s="3"/>
      <c r="C9" s="550"/>
      <c r="D9" s="493" t="s">
        <v>566</v>
      </c>
      <c r="E9" s="64">
        <v>36.75</v>
      </c>
      <c r="F9" s="64">
        <v>57.964705244848645</v>
      </c>
      <c r="G9" s="64">
        <v>46.518182929602652</v>
      </c>
      <c r="H9" s="64">
        <v>73.990872676666669</v>
      </c>
      <c r="I9" s="64">
        <v>83.112538860103626</v>
      </c>
      <c r="J9" s="64">
        <v>76.40855581160092</v>
      </c>
      <c r="K9" s="64">
        <v>64.554643983866683</v>
      </c>
      <c r="L9" s="64">
        <v>81.593893636157702</v>
      </c>
      <c r="M9" s="64">
        <v>51.558196721311475</v>
      </c>
      <c r="N9" s="64">
        <v>21.4232703628462</v>
      </c>
      <c r="O9" s="64">
        <v>55.100814689399996</v>
      </c>
      <c r="P9" s="64">
        <v>58.592417461176467</v>
      </c>
      <c r="Q9" s="64">
        <v>47.596200175650708</v>
      </c>
      <c r="R9" s="64">
        <v>76.660730143387809</v>
      </c>
      <c r="S9" s="64">
        <v>33.411380988140415</v>
      </c>
      <c r="T9" s="64">
        <v>54.81066727219941</v>
      </c>
      <c r="U9" s="64">
        <v>36.763333333333335</v>
      </c>
      <c r="V9" s="64">
        <v>17.000088194325841</v>
      </c>
      <c r="W9" s="64">
        <v>37.95527791037037</v>
      </c>
    </row>
    <row r="10" spans="1:23" ht="15">
      <c r="A10" s="3"/>
      <c r="B10" s="3"/>
      <c r="C10" s="550"/>
      <c r="D10" s="493" t="s">
        <v>567</v>
      </c>
      <c r="E10" s="64">
        <v>14</v>
      </c>
      <c r="F10" s="64">
        <v>22.314917471097296</v>
      </c>
      <c r="G10" s="64">
        <v>13.843180371258278</v>
      </c>
      <c r="H10" s="64">
        <v>8.3533460500000007</v>
      </c>
      <c r="I10" s="64">
        <v>60.420725388601042</v>
      </c>
      <c r="J10" s="64">
        <v>45.423478394607898</v>
      </c>
      <c r="K10" s="64">
        <v>27.331741971476923</v>
      </c>
      <c r="L10" s="64">
        <v>88.620729691692318</v>
      </c>
      <c r="M10" s="64">
        <v>9.5432786885245893</v>
      </c>
      <c r="N10" s="64">
        <v>10.510269730132084</v>
      </c>
      <c r="O10" s="64">
        <v>12.6907103486</v>
      </c>
      <c r="P10" s="64">
        <v>8.1211585742352934</v>
      </c>
      <c r="Q10" s="64">
        <v>25.206955580170259</v>
      </c>
      <c r="R10" s="64">
        <v>9.6324168232731697</v>
      </c>
      <c r="S10" s="64">
        <v>16.686280005595854</v>
      </c>
      <c r="T10" s="64">
        <v>3.8018561498973606</v>
      </c>
      <c r="U10" s="64">
        <v>8.9189285714285713</v>
      </c>
      <c r="V10" s="64">
        <v>9.5265535649932787</v>
      </c>
      <c r="W10" s="64">
        <v>33.965951359259257</v>
      </c>
    </row>
    <row r="11" spans="1:23" ht="15">
      <c r="A11" s="3"/>
      <c r="B11" s="3"/>
      <c r="C11" s="550"/>
      <c r="D11" s="493" t="s">
        <v>568</v>
      </c>
      <c r="E11" s="64">
        <v>5.25</v>
      </c>
      <c r="F11" s="64">
        <v>18.441464579455854</v>
      </c>
      <c r="G11" s="64">
        <v>12.396005457218545</v>
      </c>
      <c r="H11" s="64">
        <v>5.3573485933333327</v>
      </c>
      <c r="I11" s="64">
        <v>15.096683937823833</v>
      </c>
      <c r="J11" s="64">
        <v>33.31618505855684</v>
      </c>
      <c r="K11" s="64">
        <v>14.373924126379487</v>
      </c>
      <c r="L11" s="64">
        <v>27.530499873038462</v>
      </c>
      <c r="M11" s="64">
        <v>5.4654098360655743</v>
      </c>
      <c r="N11" s="64">
        <v>8.8114423554908132</v>
      </c>
      <c r="O11" s="64">
        <v>4.1944782833600005</v>
      </c>
      <c r="P11" s="64">
        <v>3.6139715589617647</v>
      </c>
      <c r="Q11" s="64">
        <v>20.364654258919661</v>
      </c>
      <c r="R11" s="64">
        <v>2.4635524454902438</v>
      </c>
      <c r="S11" s="64">
        <v>3.6226411825492231</v>
      </c>
      <c r="T11" s="64">
        <v>5.1259558902052786</v>
      </c>
      <c r="U11" s="64">
        <v>4.8145238095238092</v>
      </c>
      <c r="V11" s="64">
        <v>2.4796813339441175</v>
      </c>
      <c r="W11" s="64">
        <v>2.2983420406666668</v>
      </c>
    </row>
    <row r="12" spans="1:23" ht="15">
      <c r="A12" s="3"/>
      <c r="B12" s="3"/>
      <c r="C12" s="551" t="s">
        <v>569</v>
      </c>
      <c r="D12" s="493" t="s">
        <v>570</v>
      </c>
      <c r="E12" s="64">
        <v>296.37786820801415</v>
      </c>
      <c r="F12" s="64">
        <v>485.63811010140989</v>
      </c>
      <c r="G12" s="64">
        <v>142.42199174210725</v>
      </c>
      <c r="H12" s="64">
        <v>132.10685815956643</v>
      </c>
      <c r="I12" s="64">
        <v>42.391240000891834</v>
      </c>
      <c r="J12" s="64">
        <v>163.80982677708084</v>
      </c>
      <c r="K12" s="64">
        <v>171.38325638411752</v>
      </c>
      <c r="L12" s="64">
        <v>9.668891355917987</v>
      </c>
      <c r="M12" s="64">
        <v>124.72107685529218</v>
      </c>
      <c r="N12" s="64">
        <v>76.467368403988019</v>
      </c>
      <c r="O12" s="64">
        <v>69.25466858204949</v>
      </c>
      <c r="P12" s="64">
        <v>102.24924915674153</v>
      </c>
      <c r="Q12" s="64">
        <v>61.444533092519301</v>
      </c>
      <c r="R12" s="64">
        <v>49.141076808168187</v>
      </c>
      <c r="S12" s="64">
        <v>93.639043870302487</v>
      </c>
      <c r="T12" s="64">
        <v>74.870384230820662</v>
      </c>
      <c r="U12" s="64">
        <v>60.029209955094771</v>
      </c>
      <c r="V12" s="64">
        <v>61.626580881701365</v>
      </c>
      <c r="W12" s="64">
        <v>29.191893237354137</v>
      </c>
    </row>
    <row r="13" spans="1:23" ht="15">
      <c r="A13" s="3"/>
      <c r="B13" s="3"/>
      <c r="C13" s="550"/>
      <c r="D13" s="493" t="s">
        <v>571</v>
      </c>
      <c r="E13" s="64">
        <v>248.36134207375486</v>
      </c>
      <c r="F13" s="64">
        <v>316.55334574979463</v>
      </c>
      <c r="G13" s="64">
        <v>92.582674637843198</v>
      </c>
      <c r="H13" s="64">
        <v>115.46458879413304</v>
      </c>
      <c r="I13" s="64">
        <v>27.044870117401366</v>
      </c>
      <c r="J13" s="64">
        <v>93.694019857794842</v>
      </c>
      <c r="K13" s="64">
        <v>27.518829473462201</v>
      </c>
      <c r="L13" s="64">
        <v>8.4215270926063273</v>
      </c>
      <c r="M13" s="64">
        <v>105.16335169864847</v>
      </c>
      <c r="N13" s="64">
        <v>28.845136207928327</v>
      </c>
      <c r="O13" s="64">
        <v>48.227328540046507</v>
      </c>
      <c r="P13" s="64">
        <v>73.410349239401057</v>
      </c>
      <c r="Q13" s="64">
        <v>30.996065867263365</v>
      </c>
      <c r="R13" s="64">
        <v>35.027265481712952</v>
      </c>
      <c r="S13" s="64">
        <v>60.770834982599553</v>
      </c>
      <c r="T13" s="64">
        <v>57.798353637672257</v>
      </c>
      <c r="U13" s="64">
        <v>46.940165395341012</v>
      </c>
      <c r="V13" s="64">
        <v>40.958658584030069</v>
      </c>
      <c r="W13" s="64">
        <v>20.403140650411089</v>
      </c>
    </row>
    <row r="14" spans="1:23" ht="15">
      <c r="A14" s="3"/>
      <c r="B14" s="3"/>
      <c r="C14" s="550"/>
      <c r="D14" s="493" t="s">
        <v>572</v>
      </c>
      <c r="E14" s="64">
        <v>97.68879454901024</v>
      </c>
      <c r="F14" s="64">
        <v>45.244343492755078</v>
      </c>
      <c r="G14" s="64">
        <v>32.994226605407341</v>
      </c>
      <c r="H14" s="64">
        <v>39.188603208491315</v>
      </c>
      <c r="I14" s="64">
        <v>4.0087330316036596</v>
      </c>
      <c r="J14" s="64">
        <v>11.317637262533633</v>
      </c>
      <c r="K14" s="64">
        <v>7.7194074392665888</v>
      </c>
      <c r="L14" s="64">
        <v>12.857437031084707</v>
      </c>
      <c r="M14" s="64">
        <v>37.527442265552835</v>
      </c>
      <c r="N14" s="64">
        <v>11.73619808724162</v>
      </c>
      <c r="O14" s="64">
        <v>11.384747879544934</v>
      </c>
      <c r="P14" s="64">
        <v>8.4486318008184664</v>
      </c>
      <c r="Q14" s="64">
        <v>10.449007454131838</v>
      </c>
      <c r="R14" s="64">
        <v>3.3245322435352604</v>
      </c>
      <c r="S14" s="64">
        <v>3.844986187452335</v>
      </c>
      <c r="T14" s="64">
        <v>11.227602116244356</v>
      </c>
      <c r="U14" s="64">
        <v>11.613141364315423</v>
      </c>
      <c r="V14" s="64">
        <v>9.5426003277032532</v>
      </c>
      <c r="W14" s="64">
        <v>5.6499362778129019</v>
      </c>
    </row>
    <row r="15" spans="1:23" ht="15">
      <c r="A15" s="3"/>
      <c r="B15" s="3"/>
      <c r="C15" s="551" t="s">
        <v>573</v>
      </c>
      <c r="D15" s="493" t="s">
        <v>574</v>
      </c>
      <c r="E15" s="64">
        <v>334.45994065932319</v>
      </c>
      <c r="F15" s="64">
        <v>95.977274147529187</v>
      </c>
      <c r="G15" s="64">
        <v>174.24744533951645</v>
      </c>
      <c r="H15" s="64">
        <v>242.33770852711703</v>
      </c>
      <c r="I15" s="64">
        <v>65.933553436270003</v>
      </c>
      <c r="J15" s="64">
        <v>54.433811602645363</v>
      </c>
      <c r="K15" s="64">
        <v>125.19560519956882</v>
      </c>
      <c r="L15" s="64">
        <v>218.22432576773218</v>
      </c>
      <c r="M15" s="64">
        <v>114.32417312401738</v>
      </c>
      <c r="N15" s="64">
        <v>219.97084450775</v>
      </c>
      <c r="O15" s="64">
        <v>91.380730311199045</v>
      </c>
      <c r="P15" s="64">
        <v>84.916106805581876</v>
      </c>
      <c r="Q15" s="64">
        <v>115.67354258659483</v>
      </c>
      <c r="R15" s="64">
        <v>49.708743260898679</v>
      </c>
      <c r="S15" s="64">
        <v>91.400735685643269</v>
      </c>
      <c r="T15" s="64">
        <v>56.532049876160563</v>
      </c>
      <c r="U15" s="64">
        <v>91.200612256495234</v>
      </c>
      <c r="V15" s="64">
        <v>67.334797734151351</v>
      </c>
      <c r="W15" s="64">
        <v>23.643732512958234</v>
      </c>
    </row>
    <row r="16" spans="1:23" ht="15">
      <c r="A16" s="3"/>
      <c r="B16" s="3"/>
      <c r="C16" s="550"/>
      <c r="D16" s="493" t="s">
        <v>575</v>
      </c>
      <c r="E16" s="64">
        <v>74.508402622126454</v>
      </c>
      <c r="F16" s="64">
        <v>18.170354078875242</v>
      </c>
      <c r="G16" s="64">
        <v>11.08320958332059</v>
      </c>
      <c r="H16" s="64">
        <v>31.67315859413867</v>
      </c>
      <c r="I16" s="64">
        <v>39.827705998496242</v>
      </c>
      <c r="J16" s="64">
        <v>53.129201135732728</v>
      </c>
      <c r="K16" s="64">
        <v>14.638546506988584</v>
      </c>
      <c r="L16" s="64">
        <v>7.1610449835434755</v>
      </c>
      <c r="M16" s="64">
        <v>54.556967630575343</v>
      </c>
      <c r="N16" s="64">
        <v>38.712120769436254</v>
      </c>
      <c r="O16" s="64">
        <v>92.003538582611782</v>
      </c>
      <c r="P16" s="64">
        <v>4.2728903519534374</v>
      </c>
      <c r="Q16" s="64">
        <v>20.939511516475019</v>
      </c>
      <c r="R16" s="64">
        <v>35.05971469113355</v>
      </c>
      <c r="S16" s="64">
        <v>11.0475900834864</v>
      </c>
      <c r="T16" s="64">
        <v>4.8928190714273363</v>
      </c>
      <c r="U16" s="64">
        <v>3.8571729531086811</v>
      </c>
      <c r="V16" s="64">
        <v>41.425264715641781</v>
      </c>
      <c r="W16" s="64">
        <v>52.447007041886607</v>
      </c>
    </row>
    <row r="17" spans="3:23" ht="15">
      <c r="C17" s="550"/>
      <c r="D17" s="493" t="s">
        <v>576</v>
      </c>
      <c r="E17" s="64">
        <v>97.68879454901024</v>
      </c>
      <c r="F17" s="64">
        <v>4.0940917632150287</v>
      </c>
      <c r="G17" s="64">
        <v>41.977477992334137</v>
      </c>
      <c r="H17" s="64">
        <v>38.42803447923459</v>
      </c>
      <c r="I17" s="64">
        <v>15.630279433890484</v>
      </c>
      <c r="J17" s="64">
        <v>28.949648458480304</v>
      </c>
      <c r="K17" s="64">
        <v>28.24559226615715</v>
      </c>
      <c r="L17" s="64">
        <v>3.6592295662789081</v>
      </c>
      <c r="M17" s="64">
        <v>26.255479932974275</v>
      </c>
      <c r="N17" s="64">
        <v>30.914863254197478</v>
      </c>
      <c r="O17" s="64">
        <v>7.8676392159873529</v>
      </c>
      <c r="P17" s="64">
        <v>7.5463022003531179</v>
      </c>
      <c r="Q17" s="64">
        <v>15.157507003764952</v>
      </c>
      <c r="R17" s="64">
        <v>8.1750192454963653</v>
      </c>
      <c r="S17" s="64">
        <v>12.686682039164879</v>
      </c>
      <c r="T17" s="64">
        <v>4.2905570920733282</v>
      </c>
      <c r="U17" s="64">
        <v>9.0002500742504559</v>
      </c>
      <c r="V17" s="64">
        <v>6.2505459307247291</v>
      </c>
      <c r="W17" s="64">
        <v>12.056397533713856</v>
      </c>
    </row>
    <row r="18" spans="3:23" ht="15">
      <c r="C18" s="550"/>
      <c r="D18" s="493" t="s">
        <v>577</v>
      </c>
      <c r="E18" s="64">
        <v>175.5086817321201</v>
      </c>
      <c r="F18" s="64">
        <v>39.131970762085423</v>
      </c>
      <c r="G18" s="64">
        <v>13.290638050028971</v>
      </c>
      <c r="H18" s="64">
        <v>77.616637687725913</v>
      </c>
      <c r="I18" s="64">
        <v>47.723821788757931</v>
      </c>
      <c r="J18" s="64">
        <v>41.464164903002811</v>
      </c>
      <c r="K18" s="64">
        <v>6.4613460072827253</v>
      </c>
      <c r="L18" s="64">
        <v>9.0187137734379608</v>
      </c>
      <c r="M18" s="64">
        <v>46.726309717065377</v>
      </c>
      <c r="N18" s="64">
        <v>16.133709750434413</v>
      </c>
      <c r="O18" s="64">
        <v>59.424991693691098</v>
      </c>
      <c r="P18" s="64">
        <v>38.555882931959445</v>
      </c>
      <c r="Q18" s="64">
        <v>9.3324875411637169</v>
      </c>
      <c r="R18" s="64">
        <v>48.0351630593767</v>
      </c>
      <c r="S18" s="64">
        <v>25.062999808747673</v>
      </c>
      <c r="T18" s="64">
        <v>30.669057232602075</v>
      </c>
      <c r="U18" s="64">
        <v>19.521802705862846</v>
      </c>
      <c r="V18" s="64">
        <v>9.2392952332369767</v>
      </c>
      <c r="W18" s="64">
        <v>13.472879854773296</v>
      </c>
    </row>
    <row r="19" spans="3:23" ht="15">
      <c r="C19" s="550"/>
      <c r="D19" s="493" t="s">
        <v>578</v>
      </c>
      <c r="E19" s="64">
        <v>0</v>
      </c>
      <c r="F19" s="64">
        <v>38.798942400777491</v>
      </c>
      <c r="G19" s="64">
        <v>24.079894140950042</v>
      </c>
      <c r="H19" s="64">
        <v>0</v>
      </c>
      <c r="I19" s="64">
        <v>17.537277344195601</v>
      </c>
      <c r="J19" s="64">
        <v>12.490682126465234</v>
      </c>
      <c r="K19" s="64">
        <v>17.469843300167167</v>
      </c>
      <c r="L19" s="64">
        <v>0</v>
      </c>
      <c r="M19" s="64">
        <v>19.115646874605094</v>
      </c>
      <c r="N19" s="64">
        <v>76.489441155379552</v>
      </c>
      <c r="O19" s="64">
        <v>27.812633422426202</v>
      </c>
      <c r="P19" s="64">
        <v>19.635578174539866</v>
      </c>
      <c r="Q19" s="64">
        <v>33.772317173214027</v>
      </c>
      <c r="R19" s="64">
        <v>38.131495524172088</v>
      </c>
      <c r="S19" s="64">
        <v>0</v>
      </c>
      <c r="T19" s="64">
        <v>0</v>
      </c>
      <c r="U19" s="64">
        <v>5.110164510714986</v>
      </c>
      <c r="V19" s="64">
        <v>14.158731929074497</v>
      </c>
      <c r="W19" s="64">
        <v>7.5677652522862351</v>
      </c>
    </row>
    <row r="20" spans="3:23" ht="15">
      <c r="C20" s="550"/>
      <c r="D20" s="493" t="s">
        <v>579</v>
      </c>
      <c r="E20" s="64">
        <v>0</v>
      </c>
      <c r="F20" s="64">
        <v>8.2233286552178235</v>
      </c>
      <c r="G20" s="64">
        <v>8.6238355798210264</v>
      </c>
      <c r="H20" s="64">
        <v>6.8090214920246996</v>
      </c>
      <c r="I20" s="64">
        <v>19.483511083839613</v>
      </c>
      <c r="J20" s="64">
        <v>13.234794892771493</v>
      </c>
      <c r="K20" s="64">
        <v>7.5951891700897693</v>
      </c>
      <c r="L20" s="64">
        <v>3.9158717762230806</v>
      </c>
      <c r="M20" s="64">
        <v>16.438364556627565</v>
      </c>
      <c r="N20" s="64">
        <v>15.147793521613632</v>
      </c>
      <c r="O20" s="64">
        <v>4.4337501182959036</v>
      </c>
      <c r="P20" s="64">
        <v>4.3105476805609477</v>
      </c>
      <c r="Q20" s="64">
        <v>10.331083904210804</v>
      </c>
      <c r="R20" s="64">
        <v>1.1940046070636972</v>
      </c>
      <c r="S20" s="64">
        <v>6.0349606229706687</v>
      </c>
      <c r="T20" s="64">
        <v>7.2225066188744362</v>
      </c>
      <c r="U20" s="64">
        <v>11.128547496040888</v>
      </c>
      <c r="V20" s="64">
        <v>6.3369406566335948</v>
      </c>
      <c r="W20" s="64">
        <v>9.9352790177026957</v>
      </c>
    </row>
  </sheetData>
  <mergeCells count="4">
    <mergeCell ref="C5:C6"/>
    <mergeCell ref="C7:C11"/>
    <mergeCell ref="C12:C14"/>
    <mergeCell ref="C15:C20"/>
  </mergeCells>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3AF9F-4273-4D09-9A37-876DBC8E3DDE}">
  <sheetPr codeName="Sheet56"/>
  <dimension ref="A1:W24"/>
  <sheetViews>
    <sheetView showGridLines="0" zoomScale="70" zoomScaleNormal="70" workbookViewId="0"/>
  </sheetViews>
  <sheetFormatPr defaultColWidth="9.140625" defaultRowHeight="14.25"/>
  <cols>
    <col min="1" max="2" width="9.140625" style="32"/>
    <col min="3" max="3" width="31.5703125" style="32" bestFit="1" customWidth="1"/>
    <col min="4" max="4" width="24" style="32" bestFit="1" customWidth="1"/>
    <col min="5" max="22" width="13.7109375" style="32" customWidth="1"/>
    <col min="23" max="23" width="7.140625" style="32" bestFit="1" customWidth="1"/>
    <col min="24" max="16384" width="9.140625" style="32"/>
  </cols>
  <sheetData>
    <row r="1" spans="1:23" ht="15">
      <c r="A1" s="10" t="s">
        <v>580</v>
      </c>
      <c r="B1" s="3"/>
      <c r="C1" s="3"/>
      <c r="D1" s="3"/>
      <c r="E1" s="3"/>
      <c r="F1" s="3"/>
      <c r="G1" s="3"/>
      <c r="H1" s="3"/>
      <c r="I1" s="3"/>
      <c r="J1" s="3"/>
      <c r="K1" s="3"/>
      <c r="L1" s="3"/>
      <c r="M1" s="3"/>
      <c r="N1" s="3"/>
      <c r="O1" s="3"/>
      <c r="P1" s="3"/>
      <c r="Q1" s="3"/>
      <c r="R1" s="3"/>
      <c r="S1" s="3"/>
      <c r="T1" s="3"/>
      <c r="U1" s="3"/>
      <c r="V1" s="3"/>
      <c r="W1" s="3"/>
    </row>
    <row r="3" spans="1:23" ht="15.75">
      <c r="A3" s="3"/>
      <c r="B3" s="491" t="s">
        <v>113</v>
      </c>
      <c r="C3" s="3"/>
      <c r="D3" s="3"/>
      <c r="E3" s="3"/>
      <c r="F3" s="3"/>
      <c r="G3" s="3"/>
      <c r="H3" s="3"/>
      <c r="I3" s="3"/>
      <c r="J3" s="3"/>
      <c r="K3" s="3"/>
      <c r="L3" s="3"/>
      <c r="M3" s="3"/>
      <c r="N3" s="3"/>
      <c r="O3" s="3"/>
      <c r="P3" s="3"/>
      <c r="Q3" s="3"/>
      <c r="R3" s="3"/>
      <c r="S3" s="3"/>
      <c r="T3" s="3"/>
      <c r="U3" s="3"/>
      <c r="V3" s="3"/>
      <c r="W3" s="3"/>
    </row>
    <row r="4" spans="1:23" ht="30">
      <c r="A4" s="3"/>
      <c r="B4" s="3"/>
      <c r="C4" s="50" t="s">
        <v>554</v>
      </c>
      <c r="D4" s="50" t="s">
        <v>555</v>
      </c>
      <c r="E4" s="65" t="s">
        <v>291</v>
      </c>
      <c r="F4" s="65" t="s">
        <v>581</v>
      </c>
      <c r="G4" s="65" t="s">
        <v>582</v>
      </c>
      <c r="H4" s="65" t="s">
        <v>550</v>
      </c>
      <c r="I4" s="65" t="s">
        <v>583</v>
      </c>
      <c r="J4" s="65" t="s">
        <v>584</v>
      </c>
      <c r="K4" s="65" t="s">
        <v>585</v>
      </c>
      <c r="L4" s="65" t="s">
        <v>586</v>
      </c>
      <c r="M4" s="65" t="s">
        <v>248</v>
      </c>
      <c r="N4" s="65" t="s">
        <v>587</v>
      </c>
      <c r="O4" s="65" t="s">
        <v>282</v>
      </c>
      <c r="P4" s="65" t="s">
        <v>588</v>
      </c>
      <c r="Q4" s="65" t="s">
        <v>589</v>
      </c>
      <c r="R4" s="65" t="s">
        <v>590</v>
      </c>
      <c r="S4" s="65" t="s">
        <v>591</v>
      </c>
      <c r="T4" s="65" t="s">
        <v>592</v>
      </c>
      <c r="U4" s="65" t="s">
        <v>593</v>
      </c>
      <c r="V4" s="65" t="s">
        <v>594</v>
      </c>
      <c r="W4" s="31"/>
    </row>
    <row r="5" spans="1:23" ht="15">
      <c r="A5" s="3"/>
      <c r="B5" s="3"/>
      <c r="C5" s="551" t="s">
        <v>560</v>
      </c>
      <c r="D5" s="493" t="s">
        <v>561</v>
      </c>
      <c r="E5" s="64">
        <v>333.54</v>
      </c>
      <c r="F5" s="64">
        <v>502.84980000000002</v>
      </c>
      <c r="G5" s="64">
        <v>337.76279999999997</v>
      </c>
      <c r="H5" s="64">
        <v>261.05029390427728</v>
      </c>
      <c r="I5" s="64">
        <v>341.08888811893672</v>
      </c>
      <c r="J5" s="64">
        <v>422.25195000000002</v>
      </c>
      <c r="K5" s="64">
        <v>315.33551747842768</v>
      </c>
      <c r="L5" s="64">
        <v>306.81600000000003</v>
      </c>
      <c r="M5" s="64">
        <v>348.82502400866667</v>
      </c>
      <c r="N5" s="64">
        <v>245.82</v>
      </c>
      <c r="O5" s="64">
        <v>282.12231000000003</v>
      </c>
      <c r="P5" s="64">
        <v>300.45375000000001</v>
      </c>
      <c r="Q5" s="64">
        <v>270.20820000000003</v>
      </c>
      <c r="R5" s="64">
        <v>286.30475837579962</v>
      </c>
      <c r="S5" s="64">
        <v>257.8066</v>
      </c>
      <c r="T5" s="64">
        <v>242.02780000000004</v>
      </c>
      <c r="U5" s="64">
        <v>309.30228923076925</v>
      </c>
      <c r="V5" s="64">
        <v>348.84000000000003</v>
      </c>
      <c r="W5" s="31"/>
    </row>
    <row r="6" spans="1:23" ht="15">
      <c r="A6" s="3"/>
      <c r="B6" s="3"/>
      <c r="C6" s="550"/>
      <c r="D6" s="493" t="s">
        <v>562</v>
      </c>
      <c r="E6" s="64">
        <v>50.49</v>
      </c>
      <c r="F6" s="64">
        <v>67.850399999999993</v>
      </c>
      <c r="G6" s="64">
        <v>65.12700000000001</v>
      </c>
      <c r="H6" s="64">
        <v>40.394206318281277</v>
      </c>
      <c r="I6" s="64">
        <v>55.594973352312003</v>
      </c>
      <c r="J6" s="64">
        <v>58.292999999999999</v>
      </c>
      <c r="K6" s="64">
        <v>58.473782426867999</v>
      </c>
      <c r="L6" s="64">
        <v>53.430514285714274</v>
      </c>
      <c r="M6" s="64">
        <v>52.504039263166675</v>
      </c>
      <c r="N6" s="64">
        <v>32.64</v>
      </c>
      <c r="O6" s="64">
        <v>37.580285000000003</v>
      </c>
      <c r="P6" s="64">
        <v>40.353749999999998</v>
      </c>
      <c r="Q6" s="64">
        <v>40.2288</v>
      </c>
      <c r="R6" s="64">
        <v>39.839416053765518</v>
      </c>
      <c r="S6" s="64">
        <v>40.009399999999999</v>
      </c>
      <c r="T6" s="64">
        <v>37.634199999999993</v>
      </c>
      <c r="U6" s="64">
        <v>39.777018461538461</v>
      </c>
      <c r="V6" s="64">
        <v>29.580000000000002</v>
      </c>
      <c r="W6" s="31"/>
    </row>
    <row r="7" spans="1:23" ht="15">
      <c r="A7" s="3"/>
      <c r="B7" s="3"/>
      <c r="C7" s="552" t="s">
        <v>563</v>
      </c>
      <c r="D7" s="493" t="s">
        <v>564</v>
      </c>
      <c r="E7" s="64">
        <v>48.41</v>
      </c>
      <c r="F7" s="64">
        <v>61.77</v>
      </c>
      <c r="G7" s="64">
        <v>152.77000000000001</v>
      </c>
      <c r="H7" s="64">
        <v>79.207464122432043</v>
      </c>
      <c r="I7" s="64">
        <v>120.40095046300965</v>
      </c>
      <c r="J7" s="64">
        <v>92.25</v>
      </c>
      <c r="K7" s="64">
        <v>74.336301431572224</v>
      </c>
      <c r="L7" s="64">
        <v>66.285714285714292</v>
      </c>
      <c r="M7" s="64">
        <v>66.263728210416673</v>
      </c>
      <c r="N7" s="64">
        <v>45</v>
      </c>
      <c r="O7" s="64">
        <v>92.020916666666665</v>
      </c>
      <c r="P7" s="64">
        <v>110.375</v>
      </c>
      <c r="Q7" s="64">
        <v>90.26</v>
      </c>
      <c r="R7" s="64">
        <v>79.943901135468963</v>
      </c>
      <c r="S7" s="64">
        <v>81.459607843137249</v>
      </c>
      <c r="T7" s="64">
        <v>52.239215686274513</v>
      </c>
      <c r="U7" s="64">
        <v>64.393384615384605</v>
      </c>
      <c r="V7" s="64">
        <v>91.34</v>
      </c>
      <c r="W7" s="31"/>
    </row>
    <row r="8" spans="1:23" ht="15">
      <c r="A8" s="3"/>
      <c r="B8" s="3"/>
      <c r="C8" s="550"/>
      <c r="D8" s="493" t="s">
        <v>565</v>
      </c>
      <c r="E8" s="64">
        <v>63.835000000000008</v>
      </c>
      <c r="F8" s="64">
        <v>51.08</v>
      </c>
      <c r="G8" s="64">
        <v>121.85</v>
      </c>
      <c r="H8" s="64">
        <v>45.128825136751409</v>
      </c>
      <c r="I8" s="64">
        <v>87.895070565108824</v>
      </c>
      <c r="J8" s="64">
        <v>91.6</v>
      </c>
      <c r="K8" s="64">
        <v>72.742055619994446</v>
      </c>
      <c r="L8" s="64">
        <v>93.428571428571431</v>
      </c>
      <c r="M8" s="64">
        <v>59.032319902194445</v>
      </c>
      <c r="N8" s="64">
        <v>25</v>
      </c>
      <c r="O8" s="64">
        <v>42.999333333333333</v>
      </c>
      <c r="P8" s="64">
        <v>40.25</v>
      </c>
      <c r="Q8" s="64">
        <v>37.43</v>
      </c>
      <c r="R8" s="64">
        <v>72.530544188537945</v>
      </c>
      <c r="S8" s="64">
        <v>81.503921568627462</v>
      </c>
      <c r="T8" s="64">
        <v>95.572549019607848</v>
      </c>
      <c r="U8" s="64">
        <v>11.552923076923078</v>
      </c>
      <c r="V8" s="64">
        <v>27.889999999999997</v>
      </c>
      <c r="W8" s="31"/>
    </row>
    <row r="9" spans="1:23" ht="15">
      <c r="A9" s="3"/>
      <c r="B9" s="3"/>
      <c r="C9" s="550"/>
      <c r="D9" s="493" t="s">
        <v>566</v>
      </c>
      <c r="E9" s="64">
        <v>66.28</v>
      </c>
      <c r="F9" s="64">
        <v>85.53</v>
      </c>
      <c r="G9" s="64">
        <v>22.85</v>
      </c>
      <c r="H9" s="64">
        <v>14.407829573677779</v>
      </c>
      <c r="I9" s="64">
        <v>66.74705360338109</v>
      </c>
      <c r="J9" s="64">
        <v>58.127500000000012</v>
      </c>
      <c r="K9" s="64">
        <v>36.541183421272223</v>
      </c>
      <c r="L9" s="64">
        <v>75.245714285714286</v>
      </c>
      <c r="M9" s="64">
        <v>18.777810629166666</v>
      </c>
      <c r="N9" s="64">
        <v>12</v>
      </c>
      <c r="O9" s="64">
        <v>18.186583333333331</v>
      </c>
      <c r="P9" s="64">
        <v>32.75</v>
      </c>
      <c r="Q9" s="64">
        <v>12.73</v>
      </c>
      <c r="R9" s="64">
        <v>20.09049124427586</v>
      </c>
      <c r="S9" s="64">
        <v>14.472549019607843</v>
      </c>
      <c r="T9" s="64">
        <v>35.715098039215682</v>
      </c>
      <c r="U9" s="64">
        <v>26.732923076923079</v>
      </c>
      <c r="V9" s="64">
        <v>10.029999999999999</v>
      </c>
      <c r="W9" s="31"/>
    </row>
    <row r="10" spans="1:23" ht="15">
      <c r="A10" s="3"/>
      <c r="B10" s="3"/>
      <c r="C10" s="550"/>
      <c r="D10" s="493" t="s">
        <v>567</v>
      </c>
      <c r="E10" s="64">
        <v>20.66</v>
      </c>
      <c r="F10" s="64">
        <v>35.64</v>
      </c>
      <c r="G10" s="64">
        <v>42.8</v>
      </c>
      <c r="H10" s="64">
        <v>20.256136938369508</v>
      </c>
      <c r="I10" s="64">
        <v>51.541524237279411</v>
      </c>
      <c r="J10" s="64">
        <v>39.799999999999997</v>
      </c>
      <c r="K10" s="64">
        <v>45.346241965122218</v>
      </c>
      <c r="L10" s="64">
        <v>4.75</v>
      </c>
      <c r="M10" s="64">
        <v>20.770986727361112</v>
      </c>
      <c r="N10" s="64">
        <v>4</v>
      </c>
      <c r="O10" s="64">
        <v>23.939250000000001</v>
      </c>
      <c r="P10" s="64">
        <v>12.9375</v>
      </c>
      <c r="Q10" s="64">
        <v>18.5</v>
      </c>
      <c r="R10" s="64">
        <v>25.373345094765519</v>
      </c>
      <c r="S10" s="64">
        <v>27.634117647058826</v>
      </c>
      <c r="T10" s="64">
        <v>9.5747058823529425</v>
      </c>
      <c r="U10" s="64">
        <v>5.014153846153846</v>
      </c>
      <c r="V10" s="64">
        <v>23.49</v>
      </c>
      <c r="W10" s="31"/>
    </row>
    <row r="11" spans="1:23" ht="15">
      <c r="A11" s="3"/>
      <c r="B11" s="3"/>
      <c r="C11" s="550"/>
      <c r="D11" s="493" t="s">
        <v>568</v>
      </c>
      <c r="E11" s="64">
        <v>4.63</v>
      </c>
      <c r="F11" s="64">
        <v>23.76</v>
      </c>
      <c r="G11" s="64">
        <v>4.4000000000000004</v>
      </c>
      <c r="H11" s="64">
        <v>3.8986289183400511</v>
      </c>
      <c r="I11" s="64">
        <v>16.828353657973107</v>
      </c>
      <c r="J11" s="64">
        <v>5.7</v>
      </c>
      <c r="K11" s="64">
        <v>7.598000222633333</v>
      </c>
      <c r="L11" s="64">
        <v>8.16</v>
      </c>
      <c r="M11" s="64">
        <v>3.9611852382222219</v>
      </c>
      <c r="N11" s="64">
        <v>2.5</v>
      </c>
      <c r="O11" s="64">
        <v>4.3746666666666671</v>
      </c>
      <c r="P11" s="64">
        <v>19.75</v>
      </c>
      <c r="Q11" s="64">
        <v>4.03</v>
      </c>
      <c r="R11" s="64">
        <v>3.3386440992275865</v>
      </c>
      <c r="S11" s="64">
        <v>3.2533333333333339</v>
      </c>
      <c r="T11" s="64">
        <v>7.6603921568627458</v>
      </c>
      <c r="U11" s="64">
        <v>5.4230769230769234</v>
      </c>
      <c r="V11" s="64">
        <v>3.6100000000000003</v>
      </c>
      <c r="W11" s="31"/>
    </row>
    <row r="12" spans="1:23" ht="15">
      <c r="A12" s="3"/>
      <c r="B12" s="3"/>
      <c r="C12" s="551" t="s">
        <v>569</v>
      </c>
      <c r="D12" s="493" t="s">
        <v>570</v>
      </c>
      <c r="E12" s="64">
        <v>200.77480610367317</v>
      </c>
      <c r="F12" s="64">
        <v>84.179249766979055</v>
      </c>
      <c r="G12" s="64">
        <v>71.225342001079213</v>
      </c>
      <c r="H12" s="64">
        <v>167.36142364982803</v>
      </c>
      <c r="I12" s="64">
        <v>37.046226232305557</v>
      </c>
      <c r="J12" s="64">
        <v>52.195602344054272</v>
      </c>
      <c r="K12" s="64">
        <v>31.41996800370957</v>
      </c>
      <c r="L12" s="64">
        <v>88.796118819236455</v>
      </c>
      <c r="M12" s="64">
        <v>107.22651766274542</v>
      </c>
      <c r="N12" s="64">
        <v>119.52197505539345</v>
      </c>
      <c r="O12" s="64">
        <v>83.562505557153472</v>
      </c>
      <c r="P12" s="64">
        <v>31.127978332721266</v>
      </c>
      <c r="Q12" s="64">
        <v>79.74321446700695</v>
      </c>
      <c r="R12" s="64">
        <v>62.903074495079643</v>
      </c>
      <c r="S12" s="64">
        <v>61.076823506213195</v>
      </c>
      <c r="T12" s="64">
        <v>32.758859643186327</v>
      </c>
      <c r="U12" s="64">
        <v>62.800952623545449</v>
      </c>
      <c r="V12" s="64">
        <v>46.283586377708971</v>
      </c>
      <c r="W12" s="31"/>
    </row>
    <row r="13" spans="1:23" ht="15">
      <c r="A13" s="3"/>
      <c r="B13" s="3"/>
      <c r="C13" s="550"/>
      <c r="D13" s="493" t="s">
        <v>571</v>
      </c>
      <c r="E13" s="64">
        <v>119.98748381310197</v>
      </c>
      <c r="F13" s="64">
        <v>64.571075812954874</v>
      </c>
      <c r="G13" s="64">
        <v>62.573897083297844</v>
      </c>
      <c r="H13" s="64">
        <v>149.82885576278093</v>
      </c>
      <c r="I13" s="64">
        <v>31.056209967417701</v>
      </c>
      <c r="J13" s="64">
        <v>42.256204908891917</v>
      </c>
      <c r="K13" s="64">
        <v>34.605942165402226</v>
      </c>
      <c r="L13" s="64">
        <v>86.922310957539196</v>
      </c>
      <c r="M13" s="64">
        <v>76.303872434527563</v>
      </c>
      <c r="N13" s="64">
        <v>108.89779949491404</v>
      </c>
      <c r="O13" s="64">
        <v>65.369946353656232</v>
      </c>
      <c r="P13" s="64">
        <v>26.501905986044804</v>
      </c>
      <c r="Q13" s="64">
        <v>65.369222436653033</v>
      </c>
      <c r="R13" s="64">
        <v>62.10333771639494</v>
      </c>
      <c r="S13" s="64">
        <v>56.187244383346446</v>
      </c>
      <c r="T13" s="64">
        <v>41.745493419898864</v>
      </c>
      <c r="U13" s="64">
        <v>108.88420331382356</v>
      </c>
      <c r="V13" s="64">
        <v>31.480378947368411</v>
      </c>
      <c r="W13" s="31"/>
    </row>
    <row r="14" spans="1:23" ht="15">
      <c r="A14" s="3"/>
      <c r="B14" s="3"/>
      <c r="C14" s="550"/>
      <c r="D14" s="493" t="s">
        <v>572</v>
      </c>
      <c r="E14" s="64">
        <v>23.331311465943998</v>
      </c>
      <c r="F14" s="64">
        <v>24.219006938262538</v>
      </c>
      <c r="G14" s="64">
        <v>23.080295424725229</v>
      </c>
      <c r="H14" s="64">
        <v>22.051408817395263</v>
      </c>
      <c r="I14" s="64">
        <v>22.021653862061257</v>
      </c>
      <c r="J14" s="64">
        <v>13.959013795130323</v>
      </c>
      <c r="K14" s="64">
        <v>25.808814355804948</v>
      </c>
      <c r="L14" s="64">
        <v>24.432217134011019</v>
      </c>
      <c r="M14" s="64">
        <v>7.5461231946503595</v>
      </c>
      <c r="N14" s="64">
        <v>5.3120877802397093</v>
      </c>
      <c r="O14" s="64">
        <v>9.7424428449389335</v>
      </c>
      <c r="P14" s="64">
        <v>23.600809768637532</v>
      </c>
      <c r="Q14" s="64">
        <v>10.331306771816893</v>
      </c>
      <c r="R14" s="64">
        <v>8.8245542198551856</v>
      </c>
      <c r="S14" s="64">
        <v>15.925266859191881</v>
      </c>
      <c r="T14" s="64">
        <v>11.730484407081585</v>
      </c>
      <c r="U14" s="64">
        <v>7.5423666258641955</v>
      </c>
      <c r="V14" s="64">
        <v>8.6379764705882351</v>
      </c>
      <c r="W14" s="31"/>
    </row>
    <row r="15" spans="1:23" ht="15">
      <c r="A15" s="3"/>
      <c r="B15" s="3"/>
      <c r="C15" s="551" t="s">
        <v>573</v>
      </c>
      <c r="D15" s="493" t="s">
        <v>574</v>
      </c>
      <c r="E15" s="64">
        <v>79.467800968519285</v>
      </c>
      <c r="F15" s="64">
        <v>113.00908968947994</v>
      </c>
      <c r="G15" s="64">
        <v>128.98962224872909</v>
      </c>
      <c r="H15" s="64">
        <v>219.29708617340972</v>
      </c>
      <c r="I15" s="64">
        <v>75.866135864913176</v>
      </c>
      <c r="J15" s="64">
        <v>97.568193308523362</v>
      </c>
      <c r="K15" s="64">
        <v>127.06648101745837</v>
      </c>
      <c r="L15" s="64">
        <v>61.634295009081363</v>
      </c>
      <c r="M15" s="64">
        <v>46.544576940777695</v>
      </c>
      <c r="N15" s="64">
        <v>151.3945017368317</v>
      </c>
      <c r="O15" s="64">
        <v>91.629907717343855</v>
      </c>
      <c r="P15" s="64">
        <v>86.64084649283879</v>
      </c>
      <c r="Q15" s="64">
        <v>96.350665328466249</v>
      </c>
      <c r="R15" s="64">
        <v>81.0420771740893</v>
      </c>
      <c r="S15" s="64">
        <v>82.320359575491452</v>
      </c>
      <c r="T15" s="64">
        <v>121.63875198298872</v>
      </c>
      <c r="U15" s="64">
        <v>64.106156981908129</v>
      </c>
      <c r="V15" s="64">
        <v>76.322454489164073</v>
      </c>
      <c r="W15" s="31"/>
    </row>
    <row r="16" spans="1:23" ht="15">
      <c r="A16" s="3"/>
      <c r="B16" s="3"/>
      <c r="C16" s="550"/>
      <c r="D16" s="493" t="s">
        <v>575</v>
      </c>
      <c r="E16" s="64">
        <v>81.938814680226969</v>
      </c>
      <c r="F16" s="64">
        <v>9.221665968476719</v>
      </c>
      <c r="G16" s="64">
        <v>43.042160421459208</v>
      </c>
      <c r="H16" s="64">
        <v>9.3668968990863846</v>
      </c>
      <c r="I16" s="64">
        <v>90.54766833380107</v>
      </c>
      <c r="J16" s="64">
        <v>13.793341070849017</v>
      </c>
      <c r="K16" s="64">
        <v>9.3389654956924701</v>
      </c>
      <c r="L16" s="64">
        <v>6.6548146371771075</v>
      </c>
      <c r="M16" s="64">
        <v>3.1880529613382027</v>
      </c>
      <c r="N16" s="64">
        <v>5.5776921692516952</v>
      </c>
      <c r="O16" s="64">
        <v>3.9129209508805527</v>
      </c>
      <c r="P16" s="64">
        <v>8.7032886522218149</v>
      </c>
      <c r="Q16" s="64">
        <v>9.3954999990073933</v>
      </c>
      <c r="R16" s="64">
        <v>4.0714223381556582</v>
      </c>
      <c r="S16" s="64">
        <v>26.374326055111226</v>
      </c>
      <c r="T16" s="64">
        <v>3.4737295157873302</v>
      </c>
      <c r="U16" s="64">
        <v>4.7405325271157217</v>
      </c>
      <c r="V16" s="64">
        <v>4.2358241486068096</v>
      </c>
      <c r="W16" s="31"/>
    </row>
    <row r="17" spans="3:23" ht="15">
      <c r="C17" s="550"/>
      <c r="D17" s="493" t="s">
        <v>576</v>
      </c>
      <c r="E17" s="64">
        <v>10.160808382542019</v>
      </c>
      <c r="F17" s="64">
        <v>25.364434921715436</v>
      </c>
      <c r="G17" s="64">
        <v>6.9993610860242548</v>
      </c>
      <c r="H17" s="64">
        <v>12.758620038783134</v>
      </c>
      <c r="I17" s="64">
        <v>9.3671085759344983</v>
      </c>
      <c r="J17" s="64">
        <v>9.7022391039025191</v>
      </c>
      <c r="K17" s="64">
        <v>5.556290397798449</v>
      </c>
      <c r="L17" s="64">
        <v>6.2646710600028239</v>
      </c>
      <c r="M17" s="64">
        <v>31.697308194869553</v>
      </c>
      <c r="N17" s="64">
        <v>14.873845784671186</v>
      </c>
      <c r="O17" s="64">
        <v>6.1929070925086922</v>
      </c>
      <c r="P17" s="64">
        <v>19.366777451340432</v>
      </c>
      <c r="Q17" s="64">
        <v>16.307992694160241</v>
      </c>
      <c r="R17" s="64">
        <v>4.7864628716065427</v>
      </c>
      <c r="S17" s="64">
        <v>5.4978398814556257</v>
      </c>
      <c r="T17" s="64">
        <v>8.7227583647536449</v>
      </c>
      <c r="U17" s="64">
        <v>5.5620090765890398</v>
      </c>
      <c r="V17" s="64">
        <v>3.9475219814241482</v>
      </c>
      <c r="W17" s="31"/>
    </row>
    <row r="18" spans="3:23" ht="15">
      <c r="C18" s="550"/>
      <c r="D18" s="493" t="s">
        <v>577</v>
      </c>
      <c r="E18" s="64">
        <v>91.892057910985542</v>
      </c>
      <c r="F18" s="64">
        <v>25.364434921715436</v>
      </c>
      <c r="G18" s="64">
        <v>2.0040070148533129</v>
      </c>
      <c r="H18" s="64">
        <v>12.942176137689371</v>
      </c>
      <c r="I18" s="64">
        <v>25.358598007547336</v>
      </c>
      <c r="J18" s="64">
        <v>25.937683072612401</v>
      </c>
      <c r="K18" s="64">
        <v>71.193037675555402</v>
      </c>
      <c r="L18" s="64">
        <v>35.082157936015811</v>
      </c>
      <c r="M18" s="64">
        <v>14.746208811388749</v>
      </c>
      <c r="N18" s="64">
        <v>6.3745053362876511</v>
      </c>
      <c r="O18" s="64">
        <v>6.577606431408646</v>
      </c>
      <c r="P18" s="64">
        <v>12.46687293426368</v>
      </c>
      <c r="Q18" s="64">
        <v>7.4115896406512514</v>
      </c>
      <c r="R18" s="64">
        <v>5.1278519794440918</v>
      </c>
      <c r="S18" s="64">
        <v>1.3498038937251224</v>
      </c>
      <c r="T18" s="64">
        <v>22.397150176265885</v>
      </c>
      <c r="U18" s="64">
        <v>3.8977099818052938</v>
      </c>
      <c r="V18" s="64">
        <v>6.5422414860681108</v>
      </c>
      <c r="W18" s="31"/>
    </row>
    <row r="19" spans="3:23" ht="15">
      <c r="C19" s="550"/>
      <c r="D19" s="493" t="s">
        <v>578</v>
      </c>
      <c r="E19" s="64">
        <v>31.460946577462295</v>
      </c>
      <c r="F19" s="64">
        <v>7.5229380269152175</v>
      </c>
      <c r="G19" s="64">
        <v>0</v>
      </c>
      <c r="H19" s="64">
        <v>4.1788750244790522</v>
      </c>
      <c r="I19" s="64">
        <v>9.2945632868306127</v>
      </c>
      <c r="J19" s="64">
        <v>0</v>
      </c>
      <c r="K19" s="64">
        <v>22.953948214184482</v>
      </c>
      <c r="L19" s="64">
        <v>2.7967281517869749</v>
      </c>
      <c r="M19" s="64">
        <v>1.4023504188616809</v>
      </c>
      <c r="N19" s="64">
        <v>8.2337360593715498</v>
      </c>
      <c r="O19" s="64">
        <v>0</v>
      </c>
      <c r="P19" s="64">
        <v>0</v>
      </c>
      <c r="Q19" s="64">
        <v>5.9267762277935079</v>
      </c>
      <c r="R19" s="64">
        <v>1.4167274905061265</v>
      </c>
      <c r="S19" s="64">
        <v>0</v>
      </c>
      <c r="T19" s="64">
        <v>5.3654667098306943</v>
      </c>
      <c r="U19" s="64">
        <v>2.6802996385791191</v>
      </c>
      <c r="V19" s="64">
        <v>0</v>
      </c>
      <c r="W19" s="31"/>
    </row>
    <row r="20" spans="3:23" ht="15">
      <c r="C20" s="550"/>
      <c r="D20" s="493" t="s">
        <v>579</v>
      </c>
      <c r="E20" s="64">
        <v>2.9009700975448269</v>
      </c>
      <c r="F20" s="64">
        <v>17.297903953500541</v>
      </c>
      <c r="G20" s="64">
        <v>6.2955147198318713</v>
      </c>
      <c r="H20" s="64">
        <v>6.2961969773803386</v>
      </c>
      <c r="I20" s="64">
        <v>6.4168837227035498</v>
      </c>
      <c r="J20" s="64">
        <v>12.473272396036176</v>
      </c>
      <c r="K20" s="64">
        <v>5.0046080293706874</v>
      </c>
      <c r="L20" s="64">
        <v>14.408743438006494</v>
      </c>
      <c r="M20" s="64">
        <v>2.5414693029243227</v>
      </c>
      <c r="N20" s="64">
        <v>2.3904395011078692</v>
      </c>
      <c r="O20" s="64">
        <v>3.4135013854428067</v>
      </c>
      <c r="P20" s="64">
        <v>5.0965203819316933</v>
      </c>
      <c r="Q20" s="64">
        <v>2.9696268257154839</v>
      </c>
      <c r="R20" s="64">
        <v>3.3428854170086537</v>
      </c>
      <c r="S20" s="64">
        <v>4.1601314215533032</v>
      </c>
      <c r="T20" s="64">
        <v>10.223344995893294</v>
      </c>
      <c r="U20" s="64">
        <v>0</v>
      </c>
      <c r="V20" s="64">
        <v>1.6300160990712074</v>
      </c>
      <c r="W20" s="31"/>
    </row>
    <row r="21" spans="3:23" ht="15">
      <c r="C21" s="3"/>
      <c r="D21" s="3"/>
      <c r="E21" s="3"/>
      <c r="F21" s="3"/>
      <c r="G21" s="3"/>
      <c r="H21" s="3"/>
      <c r="I21" s="3"/>
      <c r="J21" s="3"/>
      <c r="K21" s="3"/>
      <c r="L21" s="3"/>
      <c r="M21" s="3"/>
      <c r="N21" s="3"/>
      <c r="O21" s="3"/>
      <c r="P21" s="3"/>
      <c r="Q21" s="3"/>
      <c r="R21" s="3"/>
      <c r="S21" s="3"/>
      <c r="T21" s="3"/>
      <c r="U21" s="3"/>
      <c r="V21" s="3"/>
      <c r="W21" s="31"/>
    </row>
    <row r="22" spans="3:23" ht="15">
      <c r="C22" s="3"/>
      <c r="D22" s="3"/>
      <c r="E22" s="3"/>
      <c r="F22" s="3"/>
      <c r="G22" s="3"/>
      <c r="H22" s="3"/>
      <c r="I22" s="3"/>
      <c r="J22" s="3"/>
      <c r="K22" s="3"/>
      <c r="L22" s="3"/>
      <c r="M22" s="3"/>
      <c r="N22" s="3"/>
      <c r="O22" s="3"/>
      <c r="P22" s="3"/>
      <c r="Q22" s="3"/>
      <c r="R22" s="3"/>
      <c r="S22" s="3"/>
      <c r="T22" s="3"/>
      <c r="U22" s="3"/>
      <c r="V22" s="3"/>
      <c r="W22" s="31"/>
    </row>
    <row r="23" spans="3:23" ht="15">
      <c r="C23" s="3"/>
      <c r="D23" s="3"/>
      <c r="E23" s="3"/>
      <c r="F23" s="3"/>
      <c r="G23" s="3"/>
      <c r="H23" s="3"/>
      <c r="I23" s="3"/>
      <c r="J23" s="3"/>
      <c r="K23" s="3"/>
      <c r="L23" s="3"/>
      <c r="M23" s="3"/>
      <c r="N23" s="3"/>
      <c r="O23" s="3"/>
      <c r="P23" s="3"/>
      <c r="Q23" s="3"/>
      <c r="R23" s="3"/>
      <c r="S23" s="3"/>
      <c r="T23" s="3"/>
      <c r="U23" s="3"/>
      <c r="V23" s="3"/>
      <c r="W23" s="31"/>
    </row>
    <row r="24" spans="3:23" ht="15">
      <c r="C24" s="3"/>
      <c r="D24" s="3"/>
      <c r="E24" s="3"/>
      <c r="F24" s="3"/>
      <c r="G24" s="3"/>
      <c r="H24" s="3"/>
      <c r="I24" s="3"/>
      <c r="J24" s="3"/>
      <c r="K24" s="3"/>
      <c r="L24" s="3"/>
      <c r="M24" s="3"/>
      <c r="N24" s="3"/>
      <c r="O24" s="3"/>
      <c r="P24" s="3"/>
      <c r="Q24" s="3"/>
      <c r="R24" s="3"/>
      <c r="S24" s="3"/>
      <c r="T24" s="3"/>
      <c r="U24" s="3"/>
      <c r="V24" s="3"/>
      <c r="W24" s="31"/>
    </row>
  </sheetData>
  <mergeCells count="4">
    <mergeCell ref="C5:C6"/>
    <mergeCell ref="C7:C11"/>
    <mergeCell ref="C12:C14"/>
    <mergeCell ref="C15:C20"/>
  </mergeCells>
  <pageMargins left="0.7" right="0.7" top="0.75" bottom="0.75" header="0.3" footer="0.3"/>
  <pageSetup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4317-2A55-408A-93F8-447E2C73453B}">
  <sheetPr codeName="Sheet35"/>
  <dimension ref="B2:Q40"/>
  <sheetViews>
    <sheetView showGridLines="0" zoomScale="85" zoomScaleNormal="85" workbookViewId="0"/>
  </sheetViews>
  <sheetFormatPr defaultColWidth="9.140625" defaultRowHeight="12.75"/>
  <cols>
    <col min="1" max="2" width="9.140625" style="70"/>
    <col min="3" max="3" width="7.28515625" style="70" customWidth="1"/>
    <col min="4" max="4" width="16.7109375" style="70" customWidth="1"/>
    <col min="5" max="6" width="6.42578125" style="70" customWidth="1"/>
    <col min="7" max="7" width="6.28515625" style="70" customWidth="1"/>
    <col min="8" max="14" width="6.42578125" style="70" customWidth="1"/>
    <col min="15" max="15" width="8.7109375" style="70" customWidth="1"/>
    <col min="16" max="16384" width="9.140625" style="70"/>
  </cols>
  <sheetData>
    <row r="2" spans="2:15" ht="15">
      <c r="B2" s="91" t="s">
        <v>595</v>
      </c>
    </row>
    <row r="4" spans="2:15" ht="17.100000000000001" customHeight="1">
      <c r="C4" s="554" t="s">
        <v>596</v>
      </c>
      <c r="D4" s="556" t="s">
        <v>597</v>
      </c>
      <c r="E4" s="66">
        <v>2010</v>
      </c>
      <c r="F4" s="67">
        <v>2011</v>
      </c>
      <c r="G4" s="67">
        <v>2012</v>
      </c>
      <c r="H4" s="66">
        <v>2013</v>
      </c>
      <c r="I4" s="68">
        <v>2014</v>
      </c>
      <c r="J4" s="66">
        <v>2015</v>
      </c>
      <c r="K4" s="67">
        <v>2016</v>
      </c>
      <c r="L4" s="67">
        <v>2017</v>
      </c>
      <c r="M4" s="66">
        <v>2018</v>
      </c>
      <c r="N4" s="68">
        <v>2019</v>
      </c>
      <c r="O4" s="69">
        <v>2020</v>
      </c>
    </row>
    <row r="5" spans="2:15" ht="15.2" customHeight="1">
      <c r="C5" s="555"/>
      <c r="D5" s="557"/>
      <c r="E5" s="558" t="s">
        <v>598</v>
      </c>
      <c r="F5" s="559"/>
      <c r="G5" s="559"/>
      <c r="H5" s="559"/>
      <c r="I5" s="559"/>
      <c r="J5" s="559"/>
      <c r="K5" s="559"/>
      <c r="L5" s="559"/>
      <c r="M5" s="559"/>
      <c r="N5" s="559"/>
      <c r="O5" s="559"/>
    </row>
    <row r="6" spans="2:15" ht="15.6" customHeight="1">
      <c r="C6" s="560" t="s">
        <v>599</v>
      </c>
      <c r="D6" s="71" t="s">
        <v>600</v>
      </c>
      <c r="E6" s="72" t="s">
        <v>601</v>
      </c>
      <c r="F6" s="71" t="s">
        <v>602</v>
      </c>
      <c r="G6" s="71" t="s">
        <v>603</v>
      </c>
      <c r="H6" s="72" t="s">
        <v>604</v>
      </c>
      <c r="I6" s="73" t="s">
        <v>605</v>
      </c>
      <c r="J6" s="72" t="s">
        <v>606</v>
      </c>
      <c r="K6" s="71" t="s">
        <v>607</v>
      </c>
      <c r="L6" s="71" t="s">
        <v>608</v>
      </c>
      <c r="M6" s="72" t="s">
        <v>609</v>
      </c>
      <c r="N6" s="73" t="s">
        <v>610</v>
      </c>
      <c r="O6" s="74" t="s">
        <v>611</v>
      </c>
    </row>
    <row r="7" spans="2:15" ht="15.6" customHeight="1">
      <c r="C7" s="561"/>
      <c r="D7" s="75" t="s">
        <v>359</v>
      </c>
      <c r="E7" s="76"/>
      <c r="F7" s="76"/>
      <c r="G7" s="76"/>
      <c r="H7" s="77" t="s">
        <v>612</v>
      </c>
      <c r="I7" s="78" t="s">
        <v>613</v>
      </c>
      <c r="J7" s="77" t="s">
        <v>614</v>
      </c>
      <c r="K7" s="75" t="s">
        <v>615</v>
      </c>
      <c r="L7" s="75" t="s">
        <v>616</v>
      </c>
      <c r="M7" s="77" t="s">
        <v>617</v>
      </c>
      <c r="N7" s="78" t="s">
        <v>618</v>
      </c>
      <c r="O7" s="79">
        <v>982</v>
      </c>
    </row>
    <row r="8" spans="2:15" ht="15.6" customHeight="1">
      <c r="C8" s="561"/>
      <c r="D8" s="71" t="s">
        <v>365</v>
      </c>
      <c r="E8" s="80"/>
      <c r="F8" s="80"/>
      <c r="G8" s="71" t="s">
        <v>619</v>
      </c>
      <c r="H8" s="72" t="s">
        <v>620</v>
      </c>
      <c r="I8" s="73" t="s">
        <v>621</v>
      </c>
      <c r="J8" s="72" t="s">
        <v>622</v>
      </c>
      <c r="K8" s="71" t="s">
        <v>623</v>
      </c>
      <c r="L8" s="71" t="s">
        <v>624</v>
      </c>
      <c r="M8" s="72" t="s">
        <v>625</v>
      </c>
      <c r="N8" s="81">
        <v>850</v>
      </c>
      <c r="O8" s="82">
        <v>746</v>
      </c>
    </row>
    <row r="9" spans="2:15" ht="15.6" customHeight="1">
      <c r="C9" s="561"/>
      <c r="D9" s="75" t="s">
        <v>380</v>
      </c>
      <c r="E9" s="76"/>
      <c r="F9" s="75" t="s">
        <v>626</v>
      </c>
      <c r="G9" s="75" t="s">
        <v>627</v>
      </c>
      <c r="H9" s="77" t="s">
        <v>628</v>
      </c>
      <c r="I9" s="78" t="s">
        <v>629</v>
      </c>
      <c r="J9" s="77" t="s">
        <v>630</v>
      </c>
      <c r="K9" s="75" t="s">
        <v>631</v>
      </c>
      <c r="L9" s="75" t="s">
        <v>632</v>
      </c>
      <c r="M9" s="77" t="s">
        <v>633</v>
      </c>
      <c r="N9" s="78" t="s">
        <v>634</v>
      </c>
      <c r="O9" s="83" t="s">
        <v>635</v>
      </c>
    </row>
    <row r="10" spans="2:15" ht="15.6" customHeight="1">
      <c r="C10" s="561"/>
      <c r="D10" s="71" t="s">
        <v>79</v>
      </c>
      <c r="E10" s="72" t="s">
        <v>636</v>
      </c>
      <c r="F10" s="71" t="s">
        <v>637</v>
      </c>
      <c r="G10" s="71" t="s">
        <v>638</v>
      </c>
      <c r="H10" s="72" t="s">
        <v>639</v>
      </c>
      <c r="I10" s="73" t="s">
        <v>640</v>
      </c>
      <c r="J10" s="72" t="s">
        <v>641</v>
      </c>
      <c r="K10" s="71" t="s">
        <v>642</v>
      </c>
      <c r="L10" s="71" t="s">
        <v>643</v>
      </c>
      <c r="M10" s="72" t="s">
        <v>644</v>
      </c>
      <c r="N10" s="73" t="s">
        <v>645</v>
      </c>
      <c r="O10" s="74" t="s">
        <v>623</v>
      </c>
    </row>
    <row r="11" spans="2:15" ht="15.6" customHeight="1">
      <c r="C11" s="561"/>
      <c r="D11" s="75" t="s">
        <v>80</v>
      </c>
      <c r="E11" s="76"/>
      <c r="F11" s="76"/>
      <c r="G11" s="76"/>
      <c r="H11" s="77" t="s">
        <v>646</v>
      </c>
      <c r="I11" s="78" t="s">
        <v>647</v>
      </c>
      <c r="J11" s="77" t="s">
        <v>648</v>
      </c>
      <c r="K11" s="75" t="s">
        <v>649</v>
      </c>
      <c r="L11" s="75" t="s">
        <v>650</v>
      </c>
      <c r="M11" s="84">
        <v>926</v>
      </c>
      <c r="N11" s="85">
        <v>850</v>
      </c>
      <c r="O11" s="79">
        <v>658</v>
      </c>
    </row>
    <row r="12" spans="2:15" ht="15.6" customHeight="1">
      <c r="C12" s="561"/>
      <c r="D12" s="71" t="s">
        <v>381</v>
      </c>
      <c r="E12" s="72" t="s">
        <v>651</v>
      </c>
      <c r="F12" s="71" t="s">
        <v>652</v>
      </c>
      <c r="G12" s="71" t="s">
        <v>653</v>
      </c>
      <c r="H12" s="72" t="s">
        <v>654</v>
      </c>
      <c r="I12" s="73" t="s">
        <v>655</v>
      </c>
      <c r="J12" s="72" t="s">
        <v>656</v>
      </c>
      <c r="K12" s="71" t="s">
        <v>657</v>
      </c>
      <c r="L12" s="71" t="s">
        <v>658</v>
      </c>
      <c r="M12" s="72" t="s">
        <v>659</v>
      </c>
      <c r="N12" s="73" t="s">
        <v>660</v>
      </c>
      <c r="O12" s="74" t="s">
        <v>661</v>
      </c>
    </row>
    <row r="13" spans="2:15" ht="15.6" customHeight="1">
      <c r="C13" s="561"/>
      <c r="D13" s="75" t="s">
        <v>382</v>
      </c>
      <c r="E13" s="77" t="s">
        <v>662</v>
      </c>
      <c r="F13" s="75" t="s">
        <v>663</v>
      </c>
      <c r="G13" s="75" t="s">
        <v>664</v>
      </c>
      <c r="H13" s="77" t="s">
        <v>665</v>
      </c>
      <c r="I13" s="78" t="s">
        <v>666</v>
      </c>
      <c r="J13" s="77" t="s">
        <v>667</v>
      </c>
      <c r="K13" s="75" t="s">
        <v>668</v>
      </c>
      <c r="L13" s="75" t="s">
        <v>669</v>
      </c>
      <c r="M13" s="77" t="s">
        <v>670</v>
      </c>
      <c r="N13" s="78" t="s">
        <v>671</v>
      </c>
      <c r="O13" s="83" t="s">
        <v>672</v>
      </c>
    </row>
    <row r="14" spans="2:15" ht="15.6" customHeight="1">
      <c r="C14" s="561"/>
      <c r="D14" s="71" t="s">
        <v>673</v>
      </c>
      <c r="E14" s="80"/>
      <c r="F14" s="80"/>
      <c r="G14" s="80"/>
      <c r="H14" s="72" t="s">
        <v>362</v>
      </c>
      <c r="I14" s="73" t="s">
        <v>674</v>
      </c>
      <c r="J14" s="72" t="s">
        <v>675</v>
      </c>
      <c r="K14" s="71" t="s">
        <v>676</v>
      </c>
      <c r="L14" s="71" t="s">
        <v>677</v>
      </c>
      <c r="M14" s="72" t="s">
        <v>678</v>
      </c>
      <c r="N14" s="73" t="s">
        <v>679</v>
      </c>
      <c r="O14" s="74" t="s">
        <v>680</v>
      </c>
    </row>
    <row r="15" spans="2:15" ht="15.6" customHeight="1">
      <c r="C15" s="561"/>
      <c r="D15" s="75" t="s">
        <v>681</v>
      </c>
      <c r="E15" s="76"/>
      <c r="F15" s="76"/>
      <c r="G15" s="76"/>
      <c r="H15" s="77" t="s">
        <v>682</v>
      </c>
      <c r="I15" s="78" t="s">
        <v>683</v>
      </c>
      <c r="J15" s="77" t="s">
        <v>684</v>
      </c>
      <c r="K15" s="75" t="s">
        <v>685</v>
      </c>
      <c r="L15" s="75" t="s">
        <v>686</v>
      </c>
      <c r="M15" s="77" t="s">
        <v>659</v>
      </c>
      <c r="N15" s="78" t="s">
        <v>687</v>
      </c>
      <c r="O15" s="83" t="s">
        <v>688</v>
      </c>
    </row>
    <row r="16" spans="2:15" ht="15.6" customHeight="1">
      <c r="C16" s="561"/>
      <c r="D16" s="71" t="s">
        <v>689</v>
      </c>
      <c r="E16" s="80"/>
      <c r="F16" s="80"/>
      <c r="G16" s="80"/>
      <c r="H16" s="72" t="s">
        <v>690</v>
      </c>
      <c r="I16" s="73" t="s">
        <v>691</v>
      </c>
      <c r="J16" s="72" t="s">
        <v>692</v>
      </c>
      <c r="K16" s="71" t="s">
        <v>693</v>
      </c>
      <c r="L16" s="71" t="s">
        <v>694</v>
      </c>
      <c r="M16" s="72" t="s">
        <v>695</v>
      </c>
      <c r="N16" s="73" t="s">
        <v>696</v>
      </c>
      <c r="O16" s="74" t="s">
        <v>609</v>
      </c>
    </row>
    <row r="17" spans="3:15" ht="15.6" customHeight="1">
      <c r="C17" s="561"/>
      <c r="D17" s="75" t="s">
        <v>384</v>
      </c>
      <c r="E17" s="76"/>
      <c r="F17" s="76"/>
      <c r="G17" s="76"/>
      <c r="H17" s="77" t="s">
        <v>362</v>
      </c>
      <c r="I17" s="78" t="s">
        <v>655</v>
      </c>
      <c r="J17" s="77" t="s">
        <v>697</v>
      </c>
      <c r="K17" s="75" t="s">
        <v>698</v>
      </c>
      <c r="L17" s="75" t="s">
        <v>699</v>
      </c>
      <c r="M17" s="77" t="s">
        <v>700</v>
      </c>
      <c r="N17" s="78" t="s">
        <v>701</v>
      </c>
      <c r="O17" s="83" t="s">
        <v>702</v>
      </c>
    </row>
    <row r="18" spans="3:15" ht="15.6" customHeight="1">
      <c r="C18" s="561"/>
      <c r="D18" s="71" t="s">
        <v>703</v>
      </c>
      <c r="E18" s="80"/>
      <c r="F18" s="80"/>
      <c r="G18" s="80"/>
      <c r="H18" s="72" t="s">
        <v>704</v>
      </c>
      <c r="I18" s="73" t="s">
        <v>705</v>
      </c>
      <c r="J18" s="72" t="s">
        <v>706</v>
      </c>
      <c r="K18" s="71" t="s">
        <v>707</v>
      </c>
      <c r="L18" s="71" t="s">
        <v>708</v>
      </c>
      <c r="M18" s="72" t="s">
        <v>709</v>
      </c>
      <c r="N18" s="73" t="s">
        <v>710</v>
      </c>
      <c r="O18" s="74" t="s">
        <v>711</v>
      </c>
    </row>
    <row r="19" spans="3:15" ht="15.6" customHeight="1">
      <c r="C19" s="561"/>
      <c r="D19" s="75" t="s">
        <v>712</v>
      </c>
      <c r="E19" s="76"/>
      <c r="F19" s="76"/>
      <c r="G19" s="76"/>
      <c r="H19" s="77" t="s">
        <v>713</v>
      </c>
      <c r="I19" s="78" t="s">
        <v>714</v>
      </c>
      <c r="J19" s="77" t="s">
        <v>715</v>
      </c>
      <c r="K19" s="75" t="s">
        <v>716</v>
      </c>
      <c r="L19" s="75" t="s">
        <v>717</v>
      </c>
      <c r="M19" s="77" t="s">
        <v>718</v>
      </c>
      <c r="N19" s="78" t="s">
        <v>719</v>
      </c>
      <c r="O19" s="83" t="s">
        <v>720</v>
      </c>
    </row>
    <row r="20" spans="3:15" ht="15.6" customHeight="1">
      <c r="C20" s="561"/>
      <c r="D20" s="71" t="s">
        <v>387</v>
      </c>
      <c r="E20" s="80"/>
      <c r="F20" s="80"/>
      <c r="G20" s="80"/>
      <c r="H20" s="72" t="s">
        <v>721</v>
      </c>
      <c r="I20" s="73" t="s">
        <v>722</v>
      </c>
      <c r="J20" s="72" t="s">
        <v>723</v>
      </c>
      <c r="K20" s="71" t="s">
        <v>724</v>
      </c>
      <c r="L20" s="71" t="s">
        <v>725</v>
      </c>
      <c r="M20" s="72" t="s">
        <v>726</v>
      </c>
      <c r="N20" s="73" t="s">
        <v>727</v>
      </c>
      <c r="O20" s="74" t="s">
        <v>728</v>
      </c>
    </row>
    <row r="21" spans="3:15" ht="15.6" customHeight="1">
      <c r="C21" s="561"/>
      <c r="D21" s="75" t="s">
        <v>729</v>
      </c>
      <c r="E21" s="77" t="s">
        <v>730</v>
      </c>
      <c r="F21" s="75" t="s">
        <v>731</v>
      </c>
      <c r="G21" s="75" t="s">
        <v>732</v>
      </c>
      <c r="H21" s="77" t="s">
        <v>733</v>
      </c>
      <c r="I21" s="78" t="s">
        <v>734</v>
      </c>
      <c r="J21" s="77" t="s">
        <v>735</v>
      </c>
      <c r="K21" s="75" t="s">
        <v>736</v>
      </c>
      <c r="L21" s="75" t="s">
        <v>40</v>
      </c>
      <c r="M21" s="77" t="s">
        <v>737</v>
      </c>
      <c r="N21" s="78" t="s">
        <v>738</v>
      </c>
      <c r="O21" s="83" t="s">
        <v>739</v>
      </c>
    </row>
    <row r="22" spans="3:15" ht="15.6" customHeight="1">
      <c r="C22" s="562"/>
      <c r="D22" s="71" t="s">
        <v>740</v>
      </c>
      <c r="E22" s="72" t="s">
        <v>741</v>
      </c>
      <c r="F22" s="71" t="s">
        <v>742</v>
      </c>
      <c r="G22" s="71" t="s">
        <v>743</v>
      </c>
      <c r="H22" s="72" t="s">
        <v>744</v>
      </c>
      <c r="I22" s="73" t="s">
        <v>745</v>
      </c>
      <c r="J22" s="72" t="s">
        <v>746</v>
      </c>
      <c r="K22" s="71" t="s">
        <v>747</v>
      </c>
      <c r="L22" s="71" t="s">
        <v>748</v>
      </c>
      <c r="M22" s="72" t="s">
        <v>749</v>
      </c>
      <c r="N22" s="73" t="s">
        <v>750</v>
      </c>
      <c r="O22" s="74" t="s">
        <v>751</v>
      </c>
    </row>
    <row r="23" spans="3:15" ht="15.6" customHeight="1">
      <c r="C23" s="563" t="s">
        <v>752</v>
      </c>
      <c r="D23" s="75" t="s">
        <v>600</v>
      </c>
      <c r="E23" s="76"/>
      <c r="F23" s="76"/>
      <c r="G23" s="76"/>
      <c r="H23" s="76"/>
      <c r="I23" s="78" t="s">
        <v>753</v>
      </c>
      <c r="J23" s="77" t="s">
        <v>754</v>
      </c>
      <c r="K23" s="75" t="s">
        <v>755</v>
      </c>
      <c r="L23" s="75" t="s">
        <v>756</v>
      </c>
      <c r="M23" s="77" t="s">
        <v>757</v>
      </c>
      <c r="N23" s="78" t="s">
        <v>758</v>
      </c>
      <c r="O23" s="83" t="s">
        <v>759</v>
      </c>
    </row>
    <row r="24" spans="3:15" ht="15.6" customHeight="1">
      <c r="C24" s="564"/>
      <c r="D24" s="71" t="s">
        <v>359</v>
      </c>
      <c r="E24" s="80"/>
      <c r="F24" s="80"/>
      <c r="G24" s="80"/>
      <c r="H24" s="80"/>
      <c r="I24" s="80"/>
      <c r="J24" s="80"/>
      <c r="K24" s="71" t="s">
        <v>760</v>
      </c>
      <c r="L24" s="71" t="s">
        <v>761</v>
      </c>
      <c r="M24" s="72" t="s">
        <v>762</v>
      </c>
      <c r="N24" s="81">
        <v>984</v>
      </c>
      <c r="O24" s="82">
        <v>710</v>
      </c>
    </row>
    <row r="25" spans="3:15" ht="15.6" customHeight="1">
      <c r="C25" s="564"/>
      <c r="D25" s="75" t="s">
        <v>365</v>
      </c>
      <c r="E25" s="76"/>
      <c r="F25" s="75" t="s">
        <v>763</v>
      </c>
      <c r="G25" s="75" t="s">
        <v>764</v>
      </c>
      <c r="H25" s="77" t="s">
        <v>765</v>
      </c>
      <c r="I25" s="78" t="s">
        <v>766</v>
      </c>
      <c r="J25" s="77" t="s">
        <v>767</v>
      </c>
      <c r="K25" s="75" t="s">
        <v>768</v>
      </c>
      <c r="L25" s="75" t="s">
        <v>769</v>
      </c>
      <c r="M25" s="84">
        <v>947</v>
      </c>
      <c r="N25" s="85">
        <v>769</v>
      </c>
      <c r="O25" s="79">
        <v>691</v>
      </c>
    </row>
    <row r="26" spans="3:15" ht="15.6" customHeight="1">
      <c r="C26" s="564"/>
      <c r="D26" s="71" t="s">
        <v>380</v>
      </c>
      <c r="E26" s="72" t="s">
        <v>770</v>
      </c>
      <c r="F26" s="71" t="s">
        <v>771</v>
      </c>
      <c r="G26" s="71" t="s">
        <v>772</v>
      </c>
      <c r="H26" s="72" t="s">
        <v>773</v>
      </c>
      <c r="I26" s="73" t="s">
        <v>774</v>
      </c>
      <c r="J26" s="72" t="s">
        <v>775</v>
      </c>
      <c r="K26" s="71" t="s">
        <v>776</v>
      </c>
      <c r="L26" s="71" t="s">
        <v>777</v>
      </c>
      <c r="M26" s="72" t="s">
        <v>778</v>
      </c>
      <c r="N26" s="73" t="s">
        <v>779</v>
      </c>
      <c r="O26" s="74" t="s">
        <v>780</v>
      </c>
    </row>
    <row r="27" spans="3:15" ht="15.6" customHeight="1">
      <c r="C27" s="564"/>
      <c r="D27" s="75" t="s">
        <v>79</v>
      </c>
      <c r="E27" s="76"/>
      <c r="F27" s="75" t="s">
        <v>781</v>
      </c>
      <c r="G27" s="75" t="s">
        <v>782</v>
      </c>
      <c r="H27" s="77" t="s">
        <v>783</v>
      </c>
      <c r="I27" s="78" t="s">
        <v>784</v>
      </c>
      <c r="J27" s="77" t="s">
        <v>759</v>
      </c>
      <c r="K27" s="75" t="s">
        <v>785</v>
      </c>
      <c r="L27" s="75" t="s">
        <v>786</v>
      </c>
      <c r="M27" s="77" t="s">
        <v>787</v>
      </c>
      <c r="N27" s="78" t="s">
        <v>788</v>
      </c>
      <c r="O27" s="83" t="s">
        <v>789</v>
      </c>
    </row>
    <row r="28" spans="3:15" ht="15.6" customHeight="1">
      <c r="C28" s="564"/>
      <c r="D28" s="71" t="s">
        <v>80</v>
      </c>
      <c r="E28" s="80"/>
      <c r="F28" s="80"/>
      <c r="G28" s="80"/>
      <c r="H28" s="80"/>
      <c r="I28" s="80"/>
      <c r="J28" s="80"/>
      <c r="K28" s="80"/>
      <c r="L28" s="71" t="s">
        <v>790</v>
      </c>
      <c r="M28" s="86">
        <v>912</v>
      </c>
      <c r="N28" s="81">
        <v>827</v>
      </c>
      <c r="O28" s="82">
        <v>651</v>
      </c>
    </row>
    <row r="29" spans="3:15" ht="15.6" customHeight="1">
      <c r="C29" s="564"/>
      <c r="D29" s="75" t="s">
        <v>381</v>
      </c>
      <c r="E29" s="77" t="s">
        <v>791</v>
      </c>
      <c r="F29" s="75" t="s">
        <v>792</v>
      </c>
      <c r="G29" s="75" t="s">
        <v>793</v>
      </c>
      <c r="H29" s="77" t="s">
        <v>794</v>
      </c>
      <c r="I29" s="78" t="s">
        <v>795</v>
      </c>
      <c r="J29" s="77" t="s">
        <v>796</v>
      </c>
      <c r="K29" s="75" t="s">
        <v>797</v>
      </c>
      <c r="L29" s="75" t="s">
        <v>798</v>
      </c>
      <c r="M29" s="77" t="s">
        <v>799</v>
      </c>
      <c r="N29" s="78" t="s">
        <v>800</v>
      </c>
      <c r="O29" s="83" t="s">
        <v>369</v>
      </c>
    </row>
    <row r="30" spans="3:15" ht="15.6" customHeight="1">
      <c r="C30" s="564"/>
      <c r="D30" s="71" t="s">
        <v>382</v>
      </c>
      <c r="E30" s="80"/>
      <c r="F30" s="80"/>
      <c r="G30" s="71" t="s">
        <v>801</v>
      </c>
      <c r="H30" s="72" t="s">
        <v>802</v>
      </c>
      <c r="I30" s="73" t="s">
        <v>803</v>
      </c>
      <c r="J30" s="72" t="s">
        <v>804</v>
      </c>
      <c r="K30" s="71" t="s">
        <v>805</v>
      </c>
      <c r="L30" s="71" t="s">
        <v>806</v>
      </c>
      <c r="M30" s="72" t="s">
        <v>807</v>
      </c>
      <c r="N30" s="73" t="s">
        <v>808</v>
      </c>
      <c r="O30" s="74" t="s">
        <v>809</v>
      </c>
    </row>
    <row r="31" spans="3:15" ht="15.6" customHeight="1">
      <c r="C31" s="564"/>
      <c r="D31" s="75" t="s">
        <v>673</v>
      </c>
      <c r="E31" s="76"/>
      <c r="F31" s="76"/>
      <c r="G31" s="76"/>
      <c r="H31" s="76"/>
      <c r="I31" s="78" t="s">
        <v>810</v>
      </c>
      <c r="J31" s="77" t="s">
        <v>811</v>
      </c>
      <c r="K31" s="75" t="s">
        <v>812</v>
      </c>
      <c r="L31" s="75" t="s">
        <v>813</v>
      </c>
      <c r="M31" s="77" t="s">
        <v>814</v>
      </c>
      <c r="N31" s="85">
        <v>932</v>
      </c>
      <c r="O31" s="79">
        <v>881</v>
      </c>
    </row>
    <row r="32" spans="3:15" ht="15.6" customHeight="1">
      <c r="C32" s="564"/>
      <c r="D32" s="71" t="s">
        <v>681</v>
      </c>
      <c r="E32" s="80"/>
      <c r="F32" s="80"/>
      <c r="G32" s="80"/>
      <c r="H32" s="80"/>
      <c r="I32" s="80"/>
      <c r="J32" s="80"/>
      <c r="K32" s="80"/>
      <c r="L32" s="71" t="s">
        <v>815</v>
      </c>
      <c r="M32" s="72" t="s">
        <v>700</v>
      </c>
      <c r="N32" s="73" t="s">
        <v>786</v>
      </c>
      <c r="O32" s="74" t="s">
        <v>816</v>
      </c>
    </row>
    <row r="33" spans="2:17" ht="15.6" customHeight="1">
      <c r="C33" s="564"/>
      <c r="D33" s="75" t="s">
        <v>384</v>
      </c>
      <c r="E33" s="76"/>
      <c r="F33" s="75" t="s">
        <v>817</v>
      </c>
      <c r="G33" s="75" t="s">
        <v>818</v>
      </c>
      <c r="H33" s="77" t="s">
        <v>819</v>
      </c>
      <c r="I33" s="78" t="s">
        <v>820</v>
      </c>
      <c r="J33" s="77" t="s">
        <v>624</v>
      </c>
      <c r="K33" s="75" t="s">
        <v>821</v>
      </c>
      <c r="L33" s="75" t="s">
        <v>822</v>
      </c>
      <c r="M33" s="77" t="s">
        <v>800</v>
      </c>
      <c r="N33" s="78" t="s">
        <v>823</v>
      </c>
      <c r="O33" s="79">
        <v>849</v>
      </c>
    </row>
    <row r="34" spans="2:17" ht="15.6" customHeight="1">
      <c r="C34" s="564"/>
      <c r="D34" s="71" t="s">
        <v>387</v>
      </c>
      <c r="E34" s="80"/>
      <c r="F34" s="80"/>
      <c r="G34" s="80"/>
      <c r="H34" s="80"/>
      <c r="I34" s="80"/>
      <c r="J34" s="80"/>
      <c r="K34" s="71" t="s">
        <v>811</v>
      </c>
      <c r="L34" s="71" t="s">
        <v>824</v>
      </c>
      <c r="M34" s="72" t="s">
        <v>825</v>
      </c>
      <c r="N34" s="73" t="s">
        <v>826</v>
      </c>
      <c r="O34" s="74" t="s">
        <v>827</v>
      </c>
    </row>
    <row r="35" spans="2:17" ht="15.6" customHeight="1">
      <c r="C35" s="564"/>
      <c r="D35" s="75" t="s">
        <v>828</v>
      </c>
      <c r="E35" s="77" t="s">
        <v>829</v>
      </c>
      <c r="F35" s="75" t="s">
        <v>830</v>
      </c>
      <c r="G35" s="75" t="s">
        <v>831</v>
      </c>
      <c r="H35" s="77" t="s">
        <v>832</v>
      </c>
      <c r="I35" s="78" t="s">
        <v>833</v>
      </c>
      <c r="J35" s="77" t="s">
        <v>834</v>
      </c>
      <c r="K35" s="75" t="s">
        <v>835</v>
      </c>
      <c r="L35" s="75" t="s">
        <v>836</v>
      </c>
      <c r="M35" s="77" t="s">
        <v>837</v>
      </c>
      <c r="N35" s="78" t="s">
        <v>838</v>
      </c>
      <c r="O35" s="83" t="s">
        <v>839</v>
      </c>
    </row>
    <row r="36" spans="2:17" ht="15.6" customHeight="1">
      <c r="C36" s="564"/>
      <c r="D36" s="71" t="s">
        <v>729</v>
      </c>
      <c r="E36" s="72" t="s">
        <v>840</v>
      </c>
      <c r="F36" s="71" t="s">
        <v>841</v>
      </c>
      <c r="G36" s="71" t="s">
        <v>842</v>
      </c>
      <c r="H36" s="72" t="s">
        <v>843</v>
      </c>
      <c r="I36" s="73" t="s">
        <v>844</v>
      </c>
      <c r="J36" s="72" t="s">
        <v>845</v>
      </c>
      <c r="K36" s="71" t="s">
        <v>846</v>
      </c>
      <c r="L36" s="71" t="s">
        <v>847</v>
      </c>
      <c r="M36" s="72" t="s">
        <v>848</v>
      </c>
      <c r="N36" s="73" t="s">
        <v>849</v>
      </c>
      <c r="O36" s="74" t="s">
        <v>850</v>
      </c>
    </row>
    <row r="37" spans="2:17" ht="15.6" customHeight="1">
      <c r="C37" s="564"/>
      <c r="D37" s="75" t="s">
        <v>851</v>
      </c>
      <c r="E37" s="77" t="s">
        <v>852</v>
      </c>
      <c r="F37" s="75" t="s">
        <v>853</v>
      </c>
      <c r="G37" s="75" t="s">
        <v>854</v>
      </c>
      <c r="H37" s="77" t="s">
        <v>855</v>
      </c>
      <c r="I37" s="78" t="s">
        <v>856</v>
      </c>
      <c r="J37" s="77" t="s">
        <v>857</v>
      </c>
      <c r="K37" s="75" t="s">
        <v>858</v>
      </c>
      <c r="L37" s="75" t="s">
        <v>859</v>
      </c>
      <c r="M37" s="77" t="s">
        <v>723</v>
      </c>
      <c r="N37" s="78" t="s">
        <v>860</v>
      </c>
      <c r="O37" s="83" t="s">
        <v>861</v>
      </c>
    </row>
    <row r="38" spans="2:17" ht="15.6" customHeight="1">
      <c r="C38" s="564"/>
      <c r="D38" s="87" t="s">
        <v>862</v>
      </c>
      <c r="E38" s="88" t="s">
        <v>863</v>
      </c>
      <c r="F38" s="87" t="s">
        <v>864</v>
      </c>
      <c r="G38" s="87" t="s">
        <v>865</v>
      </c>
      <c r="H38" s="88" t="s">
        <v>866</v>
      </c>
      <c r="I38" s="89" t="s">
        <v>867</v>
      </c>
      <c r="J38" s="88" t="s">
        <v>868</v>
      </c>
      <c r="K38" s="87" t="s">
        <v>869</v>
      </c>
      <c r="L38" s="87" t="s">
        <v>870</v>
      </c>
      <c r="M38" s="88" t="s">
        <v>871</v>
      </c>
      <c r="N38" s="89" t="s">
        <v>872</v>
      </c>
      <c r="O38" s="90" t="s">
        <v>873</v>
      </c>
    </row>
    <row r="40" spans="2:17" ht="13.5">
      <c r="B40" s="553" t="s">
        <v>874</v>
      </c>
      <c r="C40" s="553"/>
      <c r="D40" s="553"/>
      <c r="E40" s="553"/>
      <c r="F40" s="553"/>
      <c r="G40" s="553"/>
      <c r="H40" s="553"/>
      <c r="I40" s="553"/>
      <c r="J40" s="553"/>
      <c r="K40" s="553"/>
      <c r="L40" s="553"/>
      <c r="M40" s="553"/>
      <c r="N40" s="553"/>
      <c r="O40" s="553"/>
      <c r="P40" s="553"/>
      <c r="Q40" s="553"/>
    </row>
  </sheetData>
  <mergeCells count="6">
    <mergeCell ref="B40:Q40"/>
    <mergeCell ref="C4:C5"/>
    <mergeCell ref="D4:D5"/>
    <mergeCell ref="E5:O5"/>
    <mergeCell ref="C6:C22"/>
    <mergeCell ref="C23:C38"/>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1DEB3-FBBA-40BE-9484-89E3BDF92BC6}">
  <sheetPr codeName="Sheet38"/>
  <dimension ref="B2:F15"/>
  <sheetViews>
    <sheetView showGridLines="0" workbookViewId="0"/>
  </sheetViews>
  <sheetFormatPr defaultColWidth="9.140625" defaultRowHeight="12.75"/>
  <cols>
    <col min="1" max="1" width="9.140625" style="70"/>
    <col min="2" max="2" width="10.85546875" style="70" customWidth="1"/>
    <col min="3" max="5" width="28" style="70" customWidth="1"/>
    <col min="6" max="6" width="9.85546875" style="70" customWidth="1"/>
    <col min="7" max="16384" width="9.140625" style="70"/>
  </cols>
  <sheetData>
    <row r="2" spans="2:6" ht="16.5" customHeight="1">
      <c r="B2" s="565" t="s">
        <v>875</v>
      </c>
      <c r="C2" s="565"/>
      <c r="D2" s="565"/>
      <c r="E2" s="565"/>
      <c r="F2" s="565"/>
    </row>
    <row r="3" spans="2:6" ht="17.100000000000001" customHeight="1">
      <c r="B3" s="106" t="s">
        <v>876</v>
      </c>
      <c r="C3" s="105" t="s">
        <v>877</v>
      </c>
      <c r="D3" s="104" t="s">
        <v>301</v>
      </c>
      <c r="E3" s="103" t="s">
        <v>878</v>
      </c>
      <c r="F3" s="92"/>
    </row>
    <row r="4" spans="2:6" ht="17.100000000000001" customHeight="1">
      <c r="B4" s="102">
        <v>2010</v>
      </c>
      <c r="C4" s="101">
        <v>0.104</v>
      </c>
      <c r="D4" s="101">
        <v>0.13800000000000001</v>
      </c>
      <c r="E4" s="100">
        <v>0.23</v>
      </c>
      <c r="F4" s="92"/>
    </row>
    <row r="5" spans="2:6" ht="17.100000000000001" customHeight="1">
      <c r="B5" s="98">
        <v>2011</v>
      </c>
      <c r="C5" s="97">
        <v>0.10100000000000001</v>
      </c>
      <c r="D5" s="97">
        <v>0.152</v>
      </c>
      <c r="E5" s="96">
        <v>0.26</v>
      </c>
      <c r="F5" s="92"/>
    </row>
    <row r="6" spans="2:6" ht="17.100000000000001" customHeight="1">
      <c r="B6" s="102">
        <v>2012</v>
      </c>
      <c r="C6" s="101">
        <v>0.105</v>
      </c>
      <c r="D6" s="101">
        <v>0.151</v>
      </c>
      <c r="E6" s="100">
        <v>0.253</v>
      </c>
      <c r="F6" s="92"/>
    </row>
    <row r="7" spans="2:6" ht="17.100000000000001" customHeight="1">
      <c r="B7" s="98">
        <v>2013</v>
      </c>
      <c r="C7" s="97">
        <v>0.11899999999999999</v>
      </c>
      <c r="D7" s="97">
        <v>0.16400000000000001</v>
      </c>
      <c r="E7" s="96">
        <v>0.23</v>
      </c>
      <c r="F7" s="92"/>
    </row>
    <row r="8" spans="2:6" ht="17.100000000000001" customHeight="1">
      <c r="B8" s="102">
        <v>2014</v>
      </c>
      <c r="C8" s="101">
        <v>0.108</v>
      </c>
      <c r="D8" s="101">
        <v>0.16600000000000001</v>
      </c>
      <c r="E8" s="100">
        <v>0.24399999999999999</v>
      </c>
      <c r="F8" s="92"/>
    </row>
    <row r="9" spans="2:6" ht="17.100000000000001" customHeight="1">
      <c r="B9" s="98">
        <v>2015</v>
      </c>
      <c r="C9" s="97">
        <v>0.108</v>
      </c>
      <c r="D9" s="97">
        <v>0.16500000000000001</v>
      </c>
      <c r="E9" s="96">
        <v>0.28999999999999998</v>
      </c>
      <c r="F9" s="92"/>
    </row>
    <row r="10" spans="2:6" ht="17.100000000000001" customHeight="1">
      <c r="B10" s="102">
        <v>2016</v>
      </c>
      <c r="C10" s="101">
        <v>0.107</v>
      </c>
      <c r="D10" s="101">
        <v>0.16700000000000001</v>
      </c>
      <c r="E10" s="100">
        <v>0.25900000000000001</v>
      </c>
      <c r="F10" s="92"/>
    </row>
    <row r="11" spans="2:6" ht="17.100000000000001" customHeight="1">
      <c r="B11" s="98">
        <v>2017</v>
      </c>
      <c r="C11" s="97">
        <v>0.115</v>
      </c>
      <c r="D11" s="97">
        <v>0.17499999999999999</v>
      </c>
      <c r="E11" s="96">
        <v>0.27</v>
      </c>
      <c r="F11" s="92"/>
    </row>
    <row r="12" spans="2:6" ht="15.95" customHeight="1">
      <c r="B12" s="102">
        <v>2018</v>
      </c>
      <c r="C12" s="101">
        <v>0.123</v>
      </c>
      <c r="D12" s="101">
        <v>0.17899999999999999</v>
      </c>
      <c r="E12" s="100">
        <v>0.27</v>
      </c>
      <c r="F12" s="99"/>
    </row>
    <row r="13" spans="2:6" ht="17.100000000000001" customHeight="1">
      <c r="B13" s="98">
        <v>2019</v>
      </c>
      <c r="C13" s="97">
        <v>0.107</v>
      </c>
      <c r="D13" s="97">
        <v>0.17499999999999999</v>
      </c>
      <c r="E13" s="96">
        <v>0.23899999999999999</v>
      </c>
      <c r="F13" s="92"/>
    </row>
    <row r="14" spans="2:6" ht="17.850000000000001" customHeight="1">
      <c r="B14" s="95">
        <v>2020</v>
      </c>
      <c r="C14" s="94">
        <v>9.9000000000000005E-2</v>
      </c>
      <c r="D14" s="94">
        <v>0.161</v>
      </c>
      <c r="E14" s="93">
        <v>0.20799999999999999</v>
      </c>
      <c r="F14" s="92"/>
    </row>
    <row r="15" spans="2:6" ht="37.5" customHeight="1">
      <c r="B15" s="565" t="s">
        <v>879</v>
      </c>
      <c r="C15" s="565"/>
      <c r="D15" s="565"/>
      <c r="E15" s="565"/>
      <c r="F15" s="565"/>
    </row>
  </sheetData>
  <mergeCells count="2">
    <mergeCell ref="B2:F2"/>
    <mergeCell ref="B15:F15"/>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D7056-0BD4-46B3-9573-27B7D63604C5}">
  <sheetPr codeName="Sheet57"/>
  <dimension ref="A1:X23"/>
  <sheetViews>
    <sheetView showGridLines="0" zoomScale="70" zoomScaleNormal="70" workbookViewId="0"/>
  </sheetViews>
  <sheetFormatPr defaultColWidth="9.140625" defaultRowHeight="14.25"/>
  <cols>
    <col min="1" max="2" width="9.140625" style="32"/>
    <col min="3" max="3" width="24" style="32" bestFit="1" customWidth="1"/>
    <col min="4" max="21" width="13.7109375" style="32" customWidth="1"/>
    <col min="22" max="22" width="7.140625" style="32" bestFit="1" customWidth="1"/>
    <col min="23" max="16384" width="9.140625" style="32"/>
  </cols>
  <sheetData>
    <row r="1" spans="1:24" ht="15">
      <c r="A1" s="10" t="s">
        <v>880</v>
      </c>
      <c r="B1" s="3"/>
      <c r="C1" s="3"/>
      <c r="D1" s="3"/>
      <c r="E1" s="3"/>
      <c r="F1" s="3"/>
      <c r="G1" s="3"/>
      <c r="H1" s="3"/>
      <c r="I1" s="3"/>
      <c r="J1" s="3"/>
      <c r="K1" s="3"/>
      <c r="L1" s="3"/>
      <c r="M1" s="3"/>
      <c r="N1" s="3"/>
      <c r="O1" s="3"/>
      <c r="P1" s="3"/>
      <c r="Q1" s="3"/>
      <c r="R1" s="3"/>
      <c r="S1" s="3"/>
      <c r="T1" s="3"/>
      <c r="U1" s="3"/>
      <c r="V1" s="3"/>
      <c r="W1" s="3"/>
      <c r="X1" s="3"/>
    </row>
    <row r="4" spans="1:24" ht="15.75">
      <c r="A4" s="3"/>
      <c r="B4" s="3"/>
      <c r="C4" s="491" t="s">
        <v>881</v>
      </c>
      <c r="D4" s="469">
        <v>2010</v>
      </c>
      <c r="E4" s="469">
        <v>2011</v>
      </c>
      <c r="F4" s="469">
        <v>2012</v>
      </c>
      <c r="G4" s="469">
        <v>2013</v>
      </c>
      <c r="H4" s="469">
        <v>2014</v>
      </c>
      <c r="I4" s="469">
        <v>2015</v>
      </c>
      <c r="J4" s="469">
        <v>2016</v>
      </c>
      <c r="K4" s="469">
        <v>2017</v>
      </c>
      <c r="L4" s="469">
        <v>2018</v>
      </c>
      <c r="M4" s="469">
        <v>2019</v>
      </c>
      <c r="N4" s="469">
        <v>2020</v>
      </c>
      <c r="O4" s="31"/>
      <c r="P4" s="31"/>
      <c r="Q4" s="31"/>
      <c r="R4" s="31"/>
      <c r="S4" s="31"/>
      <c r="T4" s="31"/>
      <c r="U4" s="31"/>
      <c r="V4" s="31"/>
      <c r="W4" s="31"/>
      <c r="X4" s="3"/>
    </row>
    <row r="5" spans="1:24" ht="15">
      <c r="A5" s="3"/>
      <c r="B5" s="3"/>
      <c r="C5" s="493" t="s">
        <v>882</v>
      </c>
      <c r="D5" s="108">
        <v>1.1944047680318197</v>
      </c>
      <c r="E5" s="108">
        <v>1.2182633565058953</v>
      </c>
      <c r="F5" s="108">
        <v>1.2212868814358775</v>
      </c>
      <c r="G5" s="108">
        <v>1.2424257471316538</v>
      </c>
      <c r="H5" s="108">
        <v>1.2724207684019786</v>
      </c>
      <c r="I5" s="108">
        <v>1.2598949811668521</v>
      </c>
      <c r="J5" s="108">
        <v>1.270797898833586</v>
      </c>
      <c r="K5" s="108">
        <v>1.2580521107479814</v>
      </c>
      <c r="L5" s="108">
        <v>1.2516687095330248</v>
      </c>
      <c r="M5" s="108">
        <v>1.2526182336184364</v>
      </c>
      <c r="N5" s="108">
        <v>1.2349593457397432</v>
      </c>
      <c r="O5" s="31"/>
      <c r="P5" s="31"/>
      <c r="Q5" s="31"/>
      <c r="R5" s="31"/>
      <c r="S5" s="31"/>
      <c r="T5" s="31"/>
      <c r="U5" s="31"/>
      <c r="V5" s="31"/>
      <c r="W5" s="31"/>
      <c r="X5" s="3"/>
    </row>
    <row r="6" spans="1:24" ht="15">
      <c r="A6" s="3"/>
      <c r="B6" s="3"/>
      <c r="C6" s="493" t="s">
        <v>883</v>
      </c>
      <c r="D6" s="108">
        <v>1.1916399051974276</v>
      </c>
      <c r="E6" s="108">
        <v>1.199822317342397</v>
      </c>
      <c r="F6" s="108">
        <v>1.2072911378672855</v>
      </c>
      <c r="G6" s="108">
        <v>1.2146438376486495</v>
      </c>
      <c r="H6" s="108">
        <v>1.2382840898214866</v>
      </c>
      <c r="I6" s="108">
        <v>1.2398812397631405</v>
      </c>
      <c r="J6" s="108">
        <v>1.2325760819004445</v>
      </c>
      <c r="K6" s="108">
        <v>1.2341442273369636</v>
      </c>
      <c r="L6" s="108">
        <v>1.2414950489862209</v>
      </c>
      <c r="M6" s="108">
        <v>1.2318258325398126</v>
      </c>
      <c r="N6" s="108">
        <v>1.2221565024178753</v>
      </c>
      <c r="O6" s="31"/>
      <c r="P6" s="31"/>
      <c r="Q6" s="31"/>
      <c r="R6" s="31"/>
      <c r="S6" s="31"/>
      <c r="T6" s="31"/>
      <c r="U6" s="31"/>
      <c r="V6" s="31"/>
      <c r="W6" s="31"/>
      <c r="X6" s="3"/>
    </row>
    <row r="7" spans="1:24" ht="15">
      <c r="A7" s="3"/>
      <c r="B7" s="3"/>
      <c r="C7" s="31"/>
      <c r="D7" s="31"/>
      <c r="E7" s="31"/>
      <c r="F7" s="31"/>
      <c r="G7" s="31"/>
      <c r="H7" s="31"/>
      <c r="I7" s="31"/>
      <c r="J7" s="31"/>
      <c r="K7" s="31"/>
      <c r="L7" s="31"/>
      <c r="M7" s="31"/>
      <c r="N7" s="31"/>
      <c r="O7" s="31"/>
      <c r="P7" s="31"/>
      <c r="Q7" s="31"/>
      <c r="R7" s="31"/>
      <c r="S7" s="31"/>
      <c r="T7" s="31"/>
      <c r="U7" s="31"/>
      <c r="V7" s="31"/>
      <c r="W7" s="31"/>
      <c r="X7" s="31"/>
    </row>
    <row r="8" spans="1:24" ht="15">
      <c r="A8" s="3"/>
      <c r="B8" s="3"/>
      <c r="C8" s="31"/>
      <c r="D8" s="31"/>
      <c r="E8" s="31"/>
      <c r="F8" s="31"/>
      <c r="G8" s="31"/>
      <c r="H8" s="31"/>
      <c r="I8" s="31"/>
      <c r="J8" s="31"/>
      <c r="K8" s="31"/>
      <c r="L8" s="31"/>
      <c r="M8" s="31"/>
      <c r="N8" s="31"/>
      <c r="O8" s="31"/>
      <c r="P8" s="31"/>
      <c r="Q8" s="31"/>
      <c r="R8" s="31"/>
      <c r="S8" s="31"/>
      <c r="T8" s="31"/>
      <c r="U8" s="31"/>
      <c r="V8" s="31"/>
      <c r="W8" s="31"/>
      <c r="X8" s="31"/>
    </row>
    <row r="9" spans="1:24" ht="15">
      <c r="A9" s="3"/>
      <c r="B9" s="3"/>
      <c r="C9" s="31"/>
      <c r="D9" s="31"/>
      <c r="E9" s="31"/>
      <c r="F9" s="31"/>
      <c r="G9" s="31"/>
      <c r="H9" s="31"/>
      <c r="I9" s="31"/>
      <c r="J9" s="31"/>
      <c r="K9" s="31"/>
      <c r="L9" s="31"/>
      <c r="M9" s="31"/>
      <c r="N9" s="31"/>
      <c r="O9" s="31"/>
      <c r="P9" s="31"/>
      <c r="Q9" s="31"/>
      <c r="R9" s="31"/>
      <c r="S9" s="31"/>
      <c r="T9" s="31"/>
      <c r="U9" s="31"/>
      <c r="V9" s="31"/>
      <c r="W9" s="31"/>
      <c r="X9" s="31"/>
    </row>
    <row r="10" spans="1:24" ht="15">
      <c r="A10" s="3"/>
      <c r="B10" s="3"/>
      <c r="C10" s="31"/>
      <c r="D10" s="31"/>
      <c r="E10" s="31"/>
      <c r="F10" s="31"/>
      <c r="G10" s="31"/>
      <c r="H10" s="31"/>
      <c r="I10" s="31"/>
      <c r="J10" s="31"/>
      <c r="K10" s="31"/>
      <c r="L10" s="31"/>
      <c r="M10" s="31"/>
      <c r="N10" s="31"/>
      <c r="O10" s="31"/>
      <c r="P10" s="31"/>
      <c r="Q10" s="31"/>
      <c r="R10" s="31"/>
      <c r="S10" s="31"/>
      <c r="T10" s="31"/>
      <c r="U10" s="31"/>
      <c r="V10" s="31"/>
      <c r="W10" s="31"/>
      <c r="X10" s="31"/>
    </row>
    <row r="11" spans="1:24" ht="15">
      <c r="A11" s="3"/>
      <c r="B11" s="3"/>
      <c r="C11" s="31"/>
      <c r="D11" s="31"/>
      <c r="E11" s="31"/>
      <c r="F11" s="31"/>
      <c r="G11" s="31"/>
      <c r="H11" s="31"/>
      <c r="I11" s="31"/>
      <c r="J11" s="31"/>
      <c r="K11" s="31"/>
      <c r="L11" s="31"/>
      <c r="M11" s="31"/>
      <c r="N11" s="31"/>
      <c r="O11" s="31"/>
      <c r="P11" s="31"/>
      <c r="Q11" s="31"/>
      <c r="R11" s="31"/>
      <c r="S11" s="31"/>
      <c r="T11" s="31"/>
      <c r="U11" s="31"/>
      <c r="V11" s="31"/>
      <c r="W11" s="31"/>
      <c r="X11" s="31"/>
    </row>
    <row r="12" spans="1:24" ht="15">
      <c r="A12" s="3"/>
      <c r="B12" s="3"/>
      <c r="C12" s="31"/>
      <c r="D12" s="31"/>
      <c r="E12" s="31"/>
      <c r="F12" s="31"/>
      <c r="G12" s="31"/>
      <c r="H12" s="31"/>
      <c r="I12" s="31"/>
      <c r="J12" s="31"/>
      <c r="K12" s="31"/>
      <c r="L12" s="31"/>
      <c r="M12" s="31"/>
      <c r="N12" s="31"/>
      <c r="O12" s="31"/>
      <c r="P12" s="31"/>
      <c r="Q12" s="31"/>
      <c r="R12" s="31"/>
      <c r="S12" s="31"/>
      <c r="T12" s="31"/>
      <c r="U12" s="31"/>
      <c r="V12" s="31"/>
      <c r="W12" s="31"/>
      <c r="X12" s="31"/>
    </row>
    <row r="13" spans="1:24" ht="15">
      <c r="A13" s="3"/>
      <c r="B13" s="3"/>
      <c r="C13" s="31"/>
      <c r="D13" s="31"/>
      <c r="E13" s="31"/>
      <c r="F13" s="31"/>
      <c r="G13" s="31"/>
      <c r="H13" s="31"/>
      <c r="I13" s="31"/>
      <c r="J13" s="31"/>
      <c r="K13" s="31"/>
      <c r="L13" s="31"/>
      <c r="M13" s="31"/>
      <c r="N13" s="31"/>
      <c r="O13" s="31"/>
      <c r="P13" s="31"/>
      <c r="Q13" s="31"/>
      <c r="R13" s="31"/>
      <c r="S13" s="31"/>
      <c r="T13" s="31"/>
      <c r="U13" s="31"/>
      <c r="V13" s="31"/>
      <c r="W13" s="31"/>
      <c r="X13" s="31"/>
    </row>
    <row r="14" spans="1:24" ht="15">
      <c r="A14" s="3"/>
      <c r="B14" s="3"/>
      <c r="C14" s="31"/>
      <c r="D14" s="31"/>
      <c r="E14" s="31"/>
      <c r="F14" s="31"/>
      <c r="G14" s="31"/>
      <c r="H14" s="31"/>
      <c r="I14" s="31"/>
      <c r="J14" s="31"/>
      <c r="K14" s="31"/>
      <c r="L14" s="31"/>
      <c r="M14" s="31"/>
      <c r="N14" s="31"/>
      <c r="O14" s="31"/>
      <c r="P14" s="31"/>
      <c r="Q14" s="31"/>
      <c r="R14" s="31"/>
      <c r="S14" s="31"/>
      <c r="T14" s="31"/>
      <c r="U14" s="31"/>
      <c r="V14" s="31"/>
      <c r="W14" s="31"/>
      <c r="X14" s="31"/>
    </row>
    <row r="15" spans="1:24" ht="15">
      <c r="A15" s="3"/>
      <c r="B15" s="3"/>
      <c r="C15" s="31"/>
      <c r="D15" s="31"/>
      <c r="E15" s="31"/>
      <c r="F15" s="31"/>
      <c r="G15" s="31"/>
      <c r="H15" s="31"/>
      <c r="I15" s="31"/>
      <c r="J15" s="31"/>
      <c r="K15" s="31"/>
      <c r="L15" s="31"/>
      <c r="M15" s="31"/>
      <c r="N15" s="31"/>
      <c r="O15" s="31"/>
      <c r="P15" s="31"/>
      <c r="Q15" s="31"/>
      <c r="R15" s="31"/>
      <c r="S15" s="31"/>
      <c r="T15" s="31"/>
      <c r="U15" s="31"/>
      <c r="V15" s="31"/>
      <c r="W15" s="31"/>
      <c r="X15" s="31"/>
    </row>
    <row r="16" spans="1:24" ht="15">
      <c r="A16" s="3"/>
      <c r="B16" s="3"/>
      <c r="C16" s="31"/>
      <c r="D16" s="31"/>
      <c r="E16" s="31"/>
      <c r="F16" s="31"/>
      <c r="G16" s="31"/>
      <c r="H16" s="31"/>
      <c r="I16" s="31"/>
      <c r="J16" s="31"/>
      <c r="K16" s="31"/>
      <c r="L16" s="31"/>
      <c r="M16" s="31"/>
      <c r="N16" s="31"/>
      <c r="O16" s="31"/>
      <c r="P16" s="31"/>
      <c r="Q16" s="31"/>
      <c r="R16" s="31"/>
      <c r="S16" s="31"/>
      <c r="T16" s="31"/>
      <c r="U16" s="31"/>
      <c r="V16" s="31"/>
      <c r="W16" s="31"/>
      <c r="X16" s="31"/>
    </row>
    <row r="17" spans="3:24" ht="15">
      <c r="C17" s="31"/>
      <c r="D17" s="31"/>
      <c r="E17" s="31"/>
      <c r="F17" s="31"/>
      <c r="G17" s="31"/>
      <c r="H17" s="31"/>
      <c r="I17" s="31"/>
      <c r="J17" s="31"/>
      <c r="K17" s="31"/>
      <c r="L17" s="31"/>
      <c r="M17" s="31"/>
      <c r="N17" s="31"/>
      <c r="O17" s="31"/>
      <c r="P17" s="31"/>
      <c r="Q17" s="31"/>
      <c r="R17" s="31"/>
      <c r="S17" s="31"/>
      <c r="T17" s="31"/>
      <c r="U17" s="31"/>
      <c r="V17" s="31"/>
      <c r="W17" s="31"/>
      <c r="X17" s="31"/>
    </row>
    <row r="18" spans="3:24" ht="15">
      <c r="C18" s="31"/>
      <c r="D18" s="31"/>
      <c r="E18" s="31"/>
      <c r="F18" s="31"/>
      <c r="G18" s="31"/>
      <c r="H18" s="31"/>
      <c r="I18" s="31"/>
      <c r="J18" s="31"/>
      <c r="K18" s="31"/>
      <c r="L18" s="31"/>
      <c r="M18" s="31"/>
      <c r="N18" s="31"/>
      <c r="O18" s="31"/>
      <c r="P18" s="31"/>
      <c r="Q18" s="31"/>
      <c r="R18" s="31"/>
      <c r="S18" s="31"/>
      <c r="T18" s="31"/>
      <c r="U18" s="31"/>
      <c r="V18" s="31"/>
      <c r="W18" s="31"/>
      <c r="X18" s="31"/>
    </row>
    <row r="19" spans="3:24" ht="15">
      <c r="C19" s="31"/>
      <c r="D19" s="31"/>
      <c r="E19" s="31"/>
      <c r="F19" s="31"/>
      <c r="G19" s="31"/>
      <c r="H19" s="31"/>
      <c r="I19" s="31"/>
      <c r="J19" s="31"/>
      <c r="K19" s="31"/>
      <c r="L19" s="31"/>
      <c r="M19" s="31"/>
      <c r="N19" s="31"/>
      <c r="O19" s="31"/>
      <c r="P19" s="31"/>
      <c r="Q19" s="31"/>
      <c r="R19" s="31"/>
      <c r="S19" s="31"/>
      <c r="T19" s="31"/>
      <c r="U19" s="31"/>
      <c r="V19" s="31"/>
      <c r="W19" s="31"/>
      <c r="X19" s="31"/>
    </row>
    <row r="20" spans="3:24" ht="15">
      <c r="C20" s="3"/>
      <c r="D20" s="3"/>
      <c r="E20" s="3"/>
      <c r="F20" s="3"/>
      <c r="G20" s="3"/>
      <c r="H20" s="3"/>
      <c r="I20" s="3"/>
      <c r="J20" s="3"/>
      <c r="K20" s="3"/>
      <c r="L20" s="3"/>
      <c r="M20" s="3"/>
      <c r="N20" s="3"/>
      <c r="O20" s="3"/>
      <c r="P20" s="3"/>
      <c r="Q20" s="3"/>
      <c r="R20" s="3"/>
      <c r="S20" s="3"/>
      <c r="T20" s="3"/>
      <c r="U20" s="3"/>
      <c r="V20" s="31"/>
      <c r="W20" s="3"/>
      <c r="X20" s="3"/>
    </row>
    <row r="21" spans="3:24" ht="15">
      <c r="C21" s="3"/>
      <c r="D21" s="3"/>
      <c r="E21" s="3"/>
      <c r="F21" s="3"/>
      <c r="G21" s="3"/>
      <c r="H21" s="3"/>
      <c r="I21" s="3"/>
      <c r="J21" s="3"/>
      <c r="K21" s="3"/>
      <c r="L21" s="3"/>
      <c r="M21" s="3"/>
      <c r="N21" s="3"/>
      <c r="O21" s="3"/>
      <c r="P21" s="3"/>
      <c r="Q21" s="3"/>
      <c r="R21" s="3"/>
      <c r="S21" s="3"/>
      <c r="T21" s="3"/>
      <c r="U21" s="3"/>
      <c r="V21" s="31"/>
      <c r="W21" s="3"/>
      <c r="X21" s="3"/>
    </row>
    <row r="22" spans="3:24" ht="15">
      <c r="C22" s="3"/>
      <c r="D22" s="3"/>
      <c r="E22" s="3"/>
      <c r="F22" s="3"/>
      <c r="G22" s="3"/>
      <c r="H22" s="3"/>
      <c r="I22" s="3"/>
      <c r="J22" s="3"/>
      <c r="K22" s="3"/>
      <c r="L22" s="3"/>
      <c r="M22" s="3"/>
      <c r="N22" s="3"/>
      <c r="O22" s="3"/>
      <c r="P22" s="3"/>
      <c r="Q22" s="3"/>
      <c r="R22" s="3"/>
      <c r="S22" s="3"/>
      <c r="T22" s="3"/>
      <c r="U22" s="3"/>
      <c r="V22" s="31"/>
      <c r="W22" s="3"/>
      <c r="X22" s="3"/>
    </row>
    <row r="23" spans="3:24" ht="15">
      <c r="C23" s="3"/>
      <c r="D23" s="3"/>
      <c r="E23" s="3"/>
      <c r="F23" s="3"/>
      <c r="G23" s="3"/>
      <c r="H23" s="3"/>
      <c r="I23" s="3"/>
      <c r="J23" s="3"/>
      <c r="K23" s="3"/>
      <c r="L23" s="3"/>
      <c r="M23" s="3"/>
      <c r="N23" s="3"/>
      <c r="O23" s="3"/>
      <c r="P23" s="3"/>
      <c r="Q23" s="3"/>
      <c r="R23" s="3"/>
      <c r="S23" s="3"/>
      <c r="T23" s="3"/>
      <c r="U23" s="3"/>
      <c r="V23" s="31"/>
      <c r="W23" s="3"/>
      <c r="X23" s="3"/>
    </row>
  </sheetData>
  <pageMargins left="0.7" right="0.7" top="0.75" bottom="0.75" header="0.3" footer="0.3"/>
  <pageSetup orientation="portrait"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CBCC6-02C2-4ED2-A0F6-FA470BBB68B8}">
  <sheetPr codeName="Sheet52"/>
  <dimension ref="A1:I14"/>
  <sheetViews>
    <sheetView showGridLines="0" workbookViewId="0"/>
  </sheetViews>
  <sheetFormatPr defaultColWidth="9.140625" defaultRowHeight="14.25"/>
  <cols>
    <col min="1" max="1" width="9.140625" style="32"/>
    <col min="2" max="2" width="29.140625" style="32" bestFit="1" customWidth="1"/>
    <col min="3" max="7" width="9" style="32" bestFit="1" customWidth="1"/>
    <col min="8" max="8" width="6.5703125" style="32" customWidth="1"/>
    <col min="9" max="9" width="9" style="32" bestFit="1" customWidth="1"/>
    <col min="10" max="16384" width="9.140625" style="32"/>
  </cols>
  <sheetData>
    <row r="1" spans="1:9" ht="15">
      <c r="A1" s="10" t="s">
        <v>884</v>
      </c>
      <c r="B1" s="3"/>
      <c r="C1" s="3"/>
      <c r="D1" s="3"/>
      <c r="E1" s="3"/>
      <c r="F1" s="3"/>
      <c r="G1" s="3"/>
      <c r="H1" s="3"/>
      <c r="I1" s="3"/>
    </row>
    <row r="2" spans="1:9" ht="15">
      <c r="A2" s="10"/>
      <c r="B2" s="3"/>
      <c r="C2" s="3"/>
      <c r="D2" s="3"/>
      <c r="E2" s="3"/>
      <c r="F2" s="3"/>
      <c r="G2" s="3"/>
      <c r="H2" s="3"/>
      <c r="I2" s="3"/>
    </row>
    <row r="3" spans="1:9">
      <c r="A3" s="3"/>
      <c r="B3" s="3"/>
      <c r="C3" s="519" t="s">
        <v>49</v>
      </c>
      <c r="D3" s="519"/>
      <c r="E3" s="519"/>
      <c r="F3" s="519"/>
      <c r="G3" s="519"/>
      <c r="H3" s="519"/>
      <c r="I3" s="519"/>
    </row>
    <row r="4" spans="1:9" ht="15">
      <c r="A4" s="3"/>
      <c r="B4" s="107" t="s">
        <v>245</v>
      </c>
      <c r="C4" s="470">
        <v>2014</v>
      </c>
      <c r="D4" s="470">
        <v>2015</v>
      </c>
      <c r="E4" s="470">
        <v>2016</v>
      </c>
      <c r="F4" s="470">
        <v>2017</v>
      </c>
      <c r="G4" s="470">
        <v>2018</v>
      </c>
      <c r="H4" s="470">
        <v>2019</v>
      </c>
      <c r="I4" s="470">
        <v>2020</v>
      </c>
    </row>
    <row r="5" spans="1:9" ht="17.25">
      <c r="A5" s="3"/>
      <c r="B5" s="107" t="s">
        <v>885</v>
      </c>
      <c r="C5" s="109">
        <v>1776.7439903345273</v>
      </c>
      <c r="D5" s="109">
        <v>770.36272361459737</v>
      </c>
      <c r="E5" s="109">
        <v>623.06160544628665</v>
      </c>
      <c r="F5" s="109">
        <v>510.9769608653375</v>
      </c>
      <c r="G5" s="109">
        <v>500.40497861390492</v>
      </c>
      <c r="H5" s="109">
        <v>464.11417238282115</v>
      </c>
      <c r="I5" s="109">
        <v>452.86181049877234</v>
      </c>
    </row>
    <row r="6" spans="1:9" ht="15">
      <c r="A6" s="3"/>
      <c r="B6" s="107" t="s">
        <v>886</v>
      </c>
      <c r="C6" s="109">
        <v>2691.4169204714613</v>
      </c>
      <c r="D6" s="109">
        <v>1754.958394849803</v>
      </c>
      <c r="E6" s="109">
        <v>1213.5274614172508</v>
      </c>
      <c r="F6" s="109">
        <v>1067.9032557176661</v>
      </c>
      <c r="G6" s="109">
        <v>983.34885678621345</v>
      </c>
      <c r="H6" s="109">
        <v>785.94190091646965</v>
      </c>
      <c r="I6" s="109">
        <v>776.22665566459477</v>
      </c>
    </row>
    <row r="7" spans="1:9" ht="17.25">
      <c r="A7" s="3"/>
      <c r="B7" s="107" t="s">
        <v>887</v>
      </c>
      <c r="C7" s="109">
        <v>4209.5123378918188</v>
      </c>
      <c r="D7" s="109">
        <v>3058.5431227045774</v>
      </c>
      <c r="E7" s="109">
        <v>2090.8763636541971</v>
      </c>
      <c r="F7" s="109">
        <v>1689.7096151632975</v>
      </c>
      <c r="G7" s="109">
        <v>1597.8944788430065</v>
      </c>
      <c r="H7" s="109">
        <v>1365.6891234290767</v>
      </c>
      <c r="I7" s="109">
        <v>1313.1629811896082</v>
      </c>
    </row>
    <row r="9" spans="1:9">
      <c r="A9" s="3"/>
      <c r="B9" s="3"/>
      <c r="C9" s="519" t="s">
        <v>49</v>
      </c>
      <c r="D9" s="519"/>
      <c r="E9" s="492"/>
      <c r="F9" s="492"/>
      <c r="G9" s="492"/>
      <c r="H9" s="492"/>
      <c r="I9" s="492"/>
    </row>
    <row r="10" spans="1:9" ht="15">
      <c r="A10" s="3"/>
      <c r="B10" s="470"/>
      <c r="C10" s="470">
        <v>2020</v>
      </c>
      <c r="D10" s="470" t="s">
        <v>888</v>
      </c>
      <c r="E10" s="3"/>
      <c r="F10" s="3"/>
      <c r="G10" s="3"/>
      <c r="H10" s="3"/>
      <c r="I10" s="3"/>
    </row>
    <row r="11" spans="1:9" ht="15">
      <c r="A11" s="3"/>
      <c r="B11" s="107" t="s">
        <v>544</v>
      </c>
      <c r="C11" s="109">
        <v>669.52440160231663</v>
      </c>
      <c r="D11" s="3"/>
      <c r="E11" s="3"/>
      <c r="F11" s="3"/>
      <c r="G11" s="3"/>
      <c r="H11" s="3"/>
      <c r="I11" s="3"/>
    </row>
    <row r="12" spans="1:9" ht="15">
      <c r="A12" s="3"/>
      <c r="B12" s="107" t="s">
        <v>283</v>
      </c>
      <c r="C12" s="3"/>
      <c r="D12" s="109">
        <v>1069.4615806302104</v>
      </c>
      <c r="E12" s="3"/>
      <c r="F12" s="3"/>
      <c r="G12" s="3"/>
      <c r="H12" s="3"/>
      <c r="I12" s="3"/>
    </row>
    <row r="13" spans="1:9" ht="15">
      <c r="A13" s="3"/>
      <c r="B13" s="107" t="s">
        <v>244</v>
      </c>
      <c r="C13" s="3"/>
      <c r="D13" s="109">
        <v>954.77898484994785</v>
      </c>
      <c r="E13" s="3"/>
      <c r="F13" s="3"/>
      <c r="G13" s="3"/>
      <c r="H13" s="3"/>
      <c r="I13" s="3"/>
    </row>
    <row r="14" spans="1:9" ht="15">
      <c r="A14" s="3"/>
      <c r="B14" s="107" t="s">
        <v>889</v>
      </c>
      <c r="C14" s="3"/>
      <c r="D14" s="109">
        <v>752.1262521677977</v>
      </c>
      <c r="E14" s="3"/>
      <c r="F14" s="3"/>
      <c r="G14" s="3"/>
      <c r="H14" s="3"/>
      <c r="I14" s="3"/>
    </row>
  </sheetData>
  <mergeCells count="2">
    <mergeCell ref="C3:I3"/>
    <mergeCell ref="C9:D9"/>
  </mergeCell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E281F-18A3-49F7-B525-6D8B358BFB39}">
  <sheetPr codeName="Sheet49"/>
  <dimension ref="A1:M7"/>
  <sheetViews>
    <sheetView showGridLines="0" workbookViewId="0"/>
  </sheetViews>
  <sheetFormatPr defaultColWidth="9.140625" defaultRowHeight="14.25"/>
  <cols>
    <col min="1" max="1" width="9.140625" style="32"/>
    <col min="2" max="2" width="29.140625" style="32" bestFit="1" customWidth="1"/>
    <col min="3" max="12" width="6.5703125" style="32" bestFit="1" customWidth="1"/>
    <col min="13" max="16384" width="9.140625" style="32"/>
  </cols>
  <sheetData>
    <row r="1" spans="1:13" ht="15">
      <c r="A1" s="10" t="s">
        <v>890</v>
      </c>
      <c r="B1" s="3"/>
      <c r="C1" s="3"/>
      <c r="D1" s="3"/>
      <c r="E1" s="3"/>
      <c r="F1" s="3"/>
      <c r="G1" s="3"/>
      <c r="H1" s="3"/>
      <c r="I1" s="3"/>
      <c r="J1" s="3"/>
      <c r="K1" s="3"/>
      <c r="L1" s="3"/>
      <c r="M1" s="3"/>
    </row>
    <row r="2" spans="1:13" ht="15">
      <c r="A2" s="10"/>
      <c r="B2" s="3"/>
      <c r="C2" s="3"/>
      <c r="D2" s="3"/>
      <c r="E2" s="3"/>
      <c r="F2" s="3"/>
      <c r="G2" s="3"/>
      <c r="H2" s="3"/>
      <c r="I2" s="3"/>
      <c r="J2" s="3"/>
      <c r="K2" s="3"/>
      <c r="L2" s="3"/>
      <c r="M2" s="3"/>
    </row>
    <row r="3" spans="1:13">
      <c r="A3" s="3"/>
      <c r="B3" s="3"/>
      <c r="C3" s="566" t="s">
        <v>110</v>
      </c>
      <c r="D3" s="550"/>
      <c r="E3" s="550"/>
      <c r="F3" s="550"/>
      <c r="G3" s="550"/>
      <c r="H3" s="550"/>
      <c r="I3" s="550"/>
      <c r="J3" s="550"/>
      <c r="K3" s="550"/>
      <c r="L3" s="550"/>
      <c r="M3" s="3"/>
    </row>
    <row r="4" spans="1:13" ht="15">
      <c r="A4" s="3"/>
      <c r="B4" s="107" t="s">
        <v>191</v>
      </c>
      <c r="C4" s="470">
        <v>2010</v>
      </c>
      <c r="D4" s="470">
        <v>2011</v>
      </c>
      <c r="E4" s="470">
        <v>2012</v>
      </c>
      <c r="F4" s="470">
        <v>2013</v>
      </c>
      <c r="G4" s="470">
        <v>2014</v>
      </c>
      <c r="H4" s="470">
        <v>2015</v>
      </c>
      <c r="I4" s="470">
        <v>2016</v>
      </c>
      <c r="J4" s="470">
        <v>2017</v>
      </c>
      <c r="K4" s="470">
        <v>2018</v>
      </c>
      <c r="L4" s="470">
        <v>2019</v>
      </c>
      <c r="M4" s="470">
        <v>2020</v>
      </c>
    </row>
    <row r="5" spans="1:13" ht="15">
      <c r="A5" s="3"/>
      <c r="B5" s="107" t="s">
        <v>52</v>
      </c>
      <c r="C5" s="471">
        <v>0.18962024894759372</v>
      </c>
      <c r="D5" s="471">
        <v>0.16101792068761686</v>
      </c>
      <c r="E5" s="471">
        <v>0.1301292268777981</v>
      </c>
      <c r="F5" s="471">
        <v>0.11488551849677273</v>
      </c>
      <c r="G5" s="471">
        <v>9.2192371377217947E-2</v>
      </c>
      <c r="H5" s="471">
        <v>7.2605655195251015E-2</v>
      </c>
      <c r="I5" s="471">
        <v>6.8900100795366445E-2</v>
      </c>
      <c r="J5" s="471">
        <v>5.0917077009053645E-2</v>
      </c>
      <c r="K5" s="471">
        <v>4.6290397365602122E-2</v>
      </c>
      <c r="L5" s="471">
        <v>4.5745685378188787E-2</v>
      </c>
      <c r="M5" s="471">
        <v>3.9134207904301783E-2</v>
      </c>
    </row>
    <row r="6" spans="1:13" ht="15">
      <c r="A6" s="3"/>
      <c r="B6" s="107" t="s">
        <v>53</v>
      </c>
      <c r="C6" s="471">
        <v>0.38056308299991337</v>
      </c>
      <c r="D6" s="471">
        <v>0.28926074842772603</v>
      </c>
      <c r="E6" s="471">
        <v>0.21746271922163146</v>
      </c>
      <c r="F6" s="471">
        <v>0.16811673194140261</v>
      </c>
      <c r="G6" s="471">
        <v>0.15429437313204117</v>
      </c>
      <c r="H6" s="471">
        <v>0.11730698363122832</v>
      </c>
      <c r="I6" s="471">
        <v>0.10382951464779197</v>
      </c>
      <c r="J6" s="471">
        <v>8.3433463357971679E-2</v>
      </c>
      <c r="K6" s="471">
        <v>7.0430686715098972E-2</v>
      </c>
      <c r="L6" s="471">
        <v>6.0934856461213466E-2</v>
      </c>
      <c r="M6" s="471">
        <v>5.6668638676177802E-2</v>
      </c>
    </row>
    <row r="7" spans="1:13" ht="15">
      <c r="A7" s="3"/>
      <c r="B7" s="107" t="s">
        <v>54</v>
      </c>
      <c r="C7" s="471">
        <v>0.51036234680825687</v>
      </c>
      <c r="D7" s="471">
        <v>0.48725807980291247</v>
      </c>
      <c r="E7" s="471">
        <v>0.40688837991630061</v>
      </c>
      <c r="F7" s="471">
        <v>0.35698058495487167</v>
      </c>
      <c r="G7" s="471">
        <v>0.34547705156670666</v>
      </c>
      <c r="H7" s="471">
        <v>0.26822734691266736</v>
      </c>
      <c r="I7" s="471">
        <v>0.24294079437235827</v>
      </c>
      <c r="J7" s="471">
        <v>0.20445493433730796</v>
      </c>
      <c r="K7" s="471">
        <v>0.18730314758981675</v>
      </c>
      <c r="L7" s="471">
        <v>0.16237636623180762</v>
      </c>
      <c r="M7" s="471">
        <v>0.16272303810008057</v>
      </c>
    </row>
  </sheetData>
  <mergeCells count="1">
    <mergeCell ref="C3:L3"/>
  </mergeCell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13912-071C-44EC-BF5C-125FD695664E}">
  <sheetPr codeName="Sheet53"/>
  <dimension ref="A1:I28"/>
  <sheetViews>
    <sheetView showGridLines="0" zoomScale="70" zoomScaleNormal="70" workbookViewId="0"/>
  </sheetViews>
  <sheetFormatPr defaultColWidth="9.140625" defaultRowHeight="14.25"/>
  <cols>
    <col min="1" max="1" width="9.140625" style="32"/>
    <col min="2" max="2" width="29.140625" style="32" bestFit="1" customWidth="1"/>
    <col min="3" max="7" width="9" style="32" bestFit="1" customWidth="1"/>
    <col min="8" max="8" width="6.5703125" style="32" customWidth="1"/>
    <col min="9" max="9" width="9" style="32" bestFit="1" customWidth="1"/>
    <col min="10" max="16384" width="9.140625" style="32"/>
  </cols>
  <sheetData>
    <row r="1" spans="1:9" ht="15">
      <c r="A1" s="10" t="s">
        <v>891</v>
      </c>
      <c r="B1" s="3"/>
      <c r="C1" s="3"/>
      <c r="D1" s="3"/>
      <c r="E1" s="3"/>
      <c r="F1" s="3"/>
      <c r="G1" s="3"/>
      <c r="H1" s="3"/>
      <c r="I1" s="3"/>
    </row>
    <row r="2" spans="1:9" ht="15">
      <c r="A2" s="10"/>
      <c r="B2" s="3"/>
      <c r="C2" s="3"/>
      <c r="D2" s="3"/>
      <c r="E2" s="3"/>
      <c r="F2" s="3"/>
      <c r="G2" s="3"/>
      <c r="H2" s="3"/>
      <c r="I2" s="3"/>
    </row>
    <row r="3" spans="1:9">
      <c r="A3" s="3"/>
      <c r="B3" s="3"/>
      <c r="C3" s="519" t="s">
        <v>49</v>
      </c>
      <c r="D3" s="519"/>
      <c r="E3" s="519"/>
      <c r="F3" s="519"/>
      <c r="G3" s="519"/>
      <c r="H3" s="519"/>
      <c r="I3" s="519"/>
    </row>
    <row r="4" spans="1:9" ht="15">
      <c r="A4" s="3"/>
      <c r="B4" s="107" t="s">
        <v>245</v>
      </c>
      <c r="C4" s="470">
        <v>2014</v>
      </c>
      <c r="D4" s="470">
        <v>2015</v>
      </c>
      <c r="E4" s="470">
        <v>2016</v>
      </c>
      <c r="F4" s="470">
        <v>2017</v>
      </c>
      <c r="G4" s="470">
        <v>2018</v>
      </c>
      <c r="H4" s="470">
        <v>2019</v>
      </c>
      <c r="I4" s="470">
        <v>2020</v>
      </c>
    </row>
    <row r="5" spans="1:9" ht="17.25">
      <c r="A5" s="3"/>
      <c r="B5" s="107" t="s">
        <v>885</v>
      </c>
      <c r="C5" s="109">
        <v>1776.7439903345273</v>
      </c>
      <c r="D5" s="109">
        <v>770.36272361459737</v>
      </c>
      <c r="E5" s="109">
        <v>623.06160544628665</v>
      </c>
      <c r="F5" s="109">
        <v>510.9769608653375</v>
      </c>
      <c r="G5" s="109">
        <v>500.40497861390492</v>
      </c>
      <c r="H5" s="109">
        <v>464.11417238282115</v>
      </c>
      <c r="I5" s="109">
        <v>452.86181049877234</v>
      </c>
    </row>
    <row r="6" spans="1:9" ht="15">
      <c r="A6" s="3"/>
      <c r="B6" s="107" t="s">
        <v>886</v>
      </c>
      <c r="C6" s="109">
        <v>2691.4169204714613</v>
      </c>
      <c r="D6" s="109">
        <v>1754.958394849803</v>
      </c>
      <c r="E6" s="109">
        <v>1213.5274614172508</v>
      </c>
      <c r="F6" s="109">
        <v>1067.9032557176661</v>
      </c>
      <c r="G6" s="109">
        <v>983.34885678621345</v>
      </c>
      <c r="H6" s="109">
        <v>785.94190091646965</v>
      </c>
      <c r="I6" s="109">
        <v>776.22665566459477</v>
      </c>
    </row>
    <row r="7" spans="1:9" ht="17.25">
      <c r="A7" s="3"/>
      <c r="B7" s="107" t="s">
        <v>887</v>
      </c>
      <c r="C7" s="109">
        <v>4209.5123378918188</v>
      </c>
      <c r="D7" s="109">
        <v>3058.5431227045774</v>
      </c>
      <c r="E7" s="109">
        <v>2090.8763636541971</v>
      </c>
      <c r="F7" s="109">
        <v>1689.7096151632975</v>
      </c>
      <c r="G7" s="109">
        <v>1597.8944788430065</v>
      </c>
      <c r="H7" s="109">
        <v>1365.6891234290767</v>
      </c>
      <c r="I7" s="109">
        <v>1313.1629811896082</v>
      </c>
    </row>
    <row r="9" spans="1:9">
      <c r="A9" s="3"/>
      <c r="B9" s="3"/>
      <c r="C9" s="519" t="s">
        <v>49</v>
      </c>
      <c r="D9" s="519"/>
      <c r="E9" s="492"/>
      <c r="F9" s="492"/>
      <c r="G9" s="492"/>
      <c r="H9" s="492"/>
      <c r="I9" s="492"/>
    </row>
    <row r="10" spans="1:9" ht="15">
      <c r="A10" s="3"/>
      <c r="B10" s="470"/>
      <c r="C10" s="470">
        <v>2020</v>
      </c>
      <c r="D10" s="470" t="s">
        <v>888</v>
      </c>
      <c r="E10" s="3"/>
      <c r="F10" s="3"/>
      <c r="G10" s="3"/>
      <c r="H10" s="3"/>
      <c r="I10" s="3"/>
    </row>
    <row r="11" spans="1:9" ht="15">
      <c r="A11" s="3"/>
      <c r="B11" s="107" t="s">
        <v>544</v>
      </c>
      <c r="C11" s="109">
        <v>669.52440160231663</v>
      </c>
      <c r="D11" s="3"/>
      <c r="E11" s="3"/>
      <c r="F11" s="3"/>
      <c r="G11" s="3"/>
      <c r="H11" s="3"/>
      <c r="I11" s="3"/>
    </row>
    <row r="12" spans="1:9" ht="15">
      <c r="A12" s="3"/>
      <c r="B12" s="107" t="s">
        <v>283</v>
      </c>
      <c r="C12" s="3"/>
      <c r="D12" s="109">
        <v>1069.4615806302104</v>
      </c>
      <c r="E12" s="3"/>
      <c r="F12" s="3"/>
      <c r="G12" s="3"/>
      <c r="H12" s="3"/>
      <c r="I12" s="3"/>
    </row>
    <row r="13" spans="1:9" ht="15">
      <c r="A13" s="3"/>
      <c r="B13" s="107" t="s">
        <v>244</v>
      </c>
      <c r="C13" s="3"/>
      <c r="D13" s="109">
        <v>954.77898484994785</v>
      </c>
      <c r="E13" s="3"/>
      <c r="F13" s="3"/>
      <c r="G13" s="3"/>
      <c r="H13" s="3"/>
      <c r="I13" s="3"/>
    </row>
    <row r="14" spans="1:9" ht="15">
      <c r="A14" s="3"/>
      <c r="B14" s="107" t="s">
        <v>889</v>
      </c>
      <c r="C14" s="3"/>
      <c r="D14" s="109">
        <v>752.1262521677977</v>
      </c>
      <c r="E14" s="3"/>
      <c r="F14" s="3"/>
      <c r="G14" s="3"/>
      <c r="H14" s="3"/>
      <c r="I14" s="3"/>
    </row>
    <row r="17" spans="2:5" ht="15">
      <c r="B17" s="31"/>
      <c r="C17" s="31"/>
      <c r="D17" s="31" t="s">
        <v>892</v>
      </c>
      <c r="E17" s="31" t="s">
        <v>893</v>
      </c>
    </row>
    <row r="18" spans="2:5" ht="15">
      <c r="B18" s="31">
        <v>2010</v>
      </c>
      <c r="C18" s="31">
        <v>2010</v>
      </c>
      <c r="D18" s="31">
        <v>0.38100000000000001</v>
      </c>
      <c r="E18" s="31"/>
    </row>
    <row r="19" spans="2:5" ht="15">
      <c r="B19" s="31" t="s">
        <v>894</v>
      </c>
      <c r="C19" s="31" t="s">
        <v>895</v>
      </c>
      <c r="D19" s="31">
        <v>0.15</v>
      </c>
      <c r="E19" s="110">
        <v>0.46</v>
      </c>
    </row>
    <row r="20" spans="2:5" ht="15">
      <c r="B20" s="31" t="s">
        <v>894</v>
      </c>
      <c r="C20" s="31" t="s">
        <v>896</v>
      </c>
      <c r="D20" s="31">
        <v>4.5999999999999999E-2</v>
      </c>
      <c r="E20" s="110">
        <v>0.14000000000000001</v>
      </c>
    </row>
    <row r="21" spans="2:5" ht="15">
      <c r="B21" s="31" t="s">
        <v>894</v>
      </c>
      <c r="C21" s="31" t="s">
        <v>897</v>
      </c>
      <c r="D21" s="31">
        <v>3.7999999999999999E-2</v>
      </c>
      <c r="E21" s="110">
        <v>0.12</v>
      </c>
    </row>
    <row r="22" spans="2:5" ht="15">
      <c r="B22" s="31" t="s">
        <v>894</v>
      </c>
      <c r="C22" s="31" t="s">
        <v>898</v>
      </c>
      <c r="D22" s="31">
        <v>2.9000000000000001E-2</v>
      </c>
      <c r="E22" s="110">
        <v>0.09</v>
      </c>
    </row>
    <row r="23" spans="2:5" ht="15">
      <c r="B23" s="31" t="s">
        <v>894</v>
      </c>
      <c r="C23" s="31" t="s">
        <v>564</v>
      </c>
      <c r="D23" s="31">
        <v>2.1999999999999999E-2</v>
      </c>
      <c r="E23" s="110">
        <v>7.0000000000000007E-2</v>
      </c>
    </row>
    <row r="24" spans="2:5" ht="15">
      <c r="B24" s="31" t="s">
        <v>894</v>
      </c>
      <c r="C24" s="31" t="s">
        <v>899</v>
      </c>
      <c r="D24" s="31">
        <v>8.0000000000000002E-3</v>
      </c>
      <c r="E24" s="110">
        <v>0.02</v>
      </c>
    </row>
    <row r="25" spans="2:5" ht="15">
      <c r="B25" s="31" t="s">
        <v>900</v>
      </c>
      <c r="C25" s="31" t="s">
        <v>901</v>
      </c>
      <c r="D25" s="31">
        <v>1.4E-2</v>
      </c>
      <c r="E25" s="110">
        <v>0.04</v>
      </c>
    </row>
    <row r="26" spans="2:5" ht="15">
      <c r="B26" s="31" t="s">
        <v>902</v>
      </c>
      <c r="C26" s="31" t="s">
        <v>903</v>
      </c>
      <c r="D26" s="31">
        <v>1.2999999999999999E-2</v>
      </c>
      <c r="E26" s="110">
        <v>0.04</v>
      </c>
    </row>
    <row r="27" spans="2:5" ht="15">
      <c r="B27" s="31" t="s">
        <v>904</v>
      </c>
      <c r="C27" s="31" t="s">
        <v>905</v>
      </c>
      <c r="D27" s="31">
        <v>6.0000000000000001E-3</v>
      </c>
      <c r="E27" s="110">
        <v>0.02</v>
      </c>
    </row>
    <row r="28" spans="2:5" ht="15">
      <c r="B28" s="31">
        <v>2020</v>
      </c>
      <c r="C28" s="31" t="s">
        <v>906</v>
      </c>
      <c r="D28" s="31">
        <v>5.7000000000000002E-2</v>
      </c>
      <c r="E28" s="110">
        <v>1</v>
      </c>
    </row>
  </sheetData>
  <mergeCells count="2">
    <mergeCell ref="C3:I3"/>
    <mergeCell ref="C9:D9"/>
  </mergeCells>
  <pageMargins left="0.7" right="0.7" top="0.75" bottom="0.75" header="0.3" footer="0.3"/>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22C6F-EED4-436C-9424-D94A0E58D69F}">
  <sheetPr codeName="Sheet50"/>
  <dimension ref="A1:O20"/>
  <sheetViews>
    <sheetView showGridLines="0" zoomScale="85" zoomScaleNormal="85" workbookViewId="0"/>
  </sheetViews>
  <sheetFormatPr defaultColWidth="9.140625" defaultRowHeight="14.25"/>
  <cols>
    <col min="1" max="1" width="9.140625" style="32"/>
    <col min="2" max="2" width="27.140625" style="32" bestFit="1" customWidth="1"/>
    <col min="3" max="3" width="8.28515625" style="32" customWidth="1"/>
    <col min="4" max="13" width="6.5703125" style="32" bestFit="1" customWidth="1"/>
    <col min="14" max="14" width="30.7109375" style="32" customWidth="1"/>
    <col min="15" max="16384" width="9.140625" style="32"/>
  </cols>
  <sheetData>
    <row r="1" spans="1:15" ht="15">
      <c r="A1" s="10" t="s">
        <v>907</v>
      </c>
      <c r="B1" s="3"/>
      <c r="C1" s="3"/>
      <c r="D1" s="3"/>
      <c r="E1" s="3"/>
      <c r="F1" s="3"/>
      <c r="G1" s="3"/>
      <c r="H1" s="3"/>
      <c r="I1" s="3"/>
      <c r="J1" s="3"/>
      <c r="K1" s="3"/>
      <c r="L1" s="3"/>
      <c r="M1" s="3"/>
      <c r="N1" s="3"/>
      <c r="O1" s="3"/>
    </row>
    <row r="3" spans="1:15" ht="30.75">
      <c r="A3" s="3"/>
      <c r="B3" s="112" t="s">
        <v>191</v>
      </c>
      <c r="C3" s="48">
        <v>2010</v>
      </c>
      <c r="D3" s="48">
        <v>2011</v>
      </c>
      <c r="E3" s="48">
        <v>2012</v>
      </c>
      <c r="F3" s="48">
        <v>2013</v>
      </c>
      <c r="G3" s="48">
        <v>2014</v>
      </c>
      <c r="H3" s="48">
        <v>2015</v>
      </c>
      <c r="I3" s="48">
        <v>2016</v>
      </c>
      <c r="J3" s="48">
        <v>2017</v>
      </c>
      <c r="K3" s="48">
        <v>2018</v>
      </c>
      <c r="L3" s="48">
        <v>2019</v>
      </c>
      <c r="M3" s="48">
        <v>2020</v>
      </c>
      <c r="N3" s="113" t="s">
        <v>549</v>
      </c>
      <c r="O3" s="3"/>
    </row>
    <row r="4" spans="1:15" ht="15.75">
      <c r="A4" s="3"/>
      <c r="B4" s="111" t="s">
        <v>544</v>
      </c>
      <c r="C4" s="472">
        <v>0.38027078934934755</v>
      </c>
      <c r="D4" s="472">
        <v>0.39317062338993647</v>
      </c>
      <c r="E4" s="472">
        <v>0.24235971176719484</v>
      </c>
      <c r="F4" s="472">
        <v>0.14164357690727181</v>
      </c>
      <c r="G4" s="472">
        <v>0.11873407286711891</v>
      </c>
      <c r="H4" s="472">
        <v>0.10410446418729467</v>
      </c>
      <c r="I4" s="472">
        <v>8.1454038439543991E-2</v>
      </c>
      <c r="J4" s="472">
        <v>9.0965335931576061E-2</v>
      </c>
      <c r="K4" s="472">
        <v>7.6062085476406124E-2</v>
      </c>
      <c r="L4" s="472">
        <v>7.3658561438239775E-2</v>
      </c>
      <c r="M4" s="472">
        <v>5.6903080369833547E-2</v>
      </c>
      <c r="N4" s="60">
        <v>-0.85036168445334415</v>
      </c>
      <c r="O4" s="3"/>
    </row>
    <row r="5" spans="1:15" ht="15.75">
      <c r="A5" s="3"/>
      <c r="B5" s="111" t="s">
        <v>243</v>
      </c>
      <c r="C5" s="472">
        <v>0.30456136531417033</v>
      </c>
      <c r="D5" s="472">
        <v>0.24806897081317428</v>
      </c>
      <c r="E5" s="472">
        <v>0.18491793488073924</v>
      </c>
      <c r="F5" s="472">
        <v>0.14831280063726998</v>
      </c>
      <c r="G5" s="472">
        <v>0.1131870665937811</v>
      </c>
      <c r="H5" s="472">
        <v>8.6136314298227212E-2</v>
      </c>
      <c r="I5" s="472">
        <v>7.6405833679925886E-2</v>
      </c>
      <c r="J5" s="472">
        <v>6.8414763744056972E-2</v>
      </c>
      <c r="K5" s="472">
        <v>5.3441593772123541E-2</v>
      </c>
      <c r="L5" s="472">
        <v>5.0615986252646288E-2</v>
      </c>
      <c r="M5" s="472">
        <v>4.3779204547155205E-2</v>
      </c>
      <c r="N5" s="60">
        <v>-0.85625489791853682</v>
      </c>
      <c r="O5" s="3"/>
    </row>
    <row r="6" spans="1:15" ht="15.75">
      <c r="A6" s="3"/>
      <c r="B6" s="111" t="s">
        <v>244</v>
      </c>
      <c r="C6" s="472">
        <v>0.35535626790007457</v>
      </c>
      <c r="D6" s="472">
        <v>0.37061007181296135</v>
      </c>
      <c r="E6" s="472">
        <v>0.40184500216412367</v>
      </c>
      <c r="F6" s="472">
        <v>0.23587403012002708</v>
      </c>
      <c r="G6" s="472">
        <v>0.16126469916338959</v>
      </c>
      <c r="H6" s="472">
        <v>0.1159894822363222</v>
      </c>
      <c r="I6" s="472">
        <v>9.3626855053569852E-2</v>
      </c>
      <c r="J6" s="472">
        <v>8.607411392983913E-2</v>
      </c>
      <c r="K6" s="472">
        <v>7.4509642591299066E-2</v>
      </c>
      <c r="L6" s="472">
        <v>7.0260080919941542E-2</v>
      </c>
      <c r="M6" s="472">
        <v>6.4083500046192413E-2</v>
      </c>
      <c r="N6" s="60">
        <v>-0.81966407846163969</v>
      </c>
      <c r="O6" s="3"/>
    </row>
    <row r="7" spans="1:15" ht="15.75">
      <c r="A7" s="3"/>
      <c r="B7" s="111" t="s">
        <v>245</v>
      </c>
      <c r="C7" s="472">
        <v>0.33758355911583765</v>
      </c>
      <c r="D7" s="472">
        <v>0.29240712961947579</v>
      </c>
      <c r="E7" s="472">
        <v>0.24007854614337718</v>
      </c>
      <c r="F7" s="472">
        <v>0.19438464925434562</v>
      </c>
      <c r="G7" s="472">
        <v>0.14599229000237723</v>
      </c>
      <c r="H7" s="472">
        <v>0.11793862240601762</v>
      </c>
      <c r="I7" s="472">
        <v>0.10523144511824373</v>
      </c>
      <c r="J7" s="472">
        <v>9.8673860201556607E-2</v>
      </c>
      <c r="K7" s="472">
        <v>9.5942213995629938E-2</v>
      </c>
      <c r="L7" s="472">
        <v>7.8664589936750337E-2</v>
      </c>
      <c r="M7" s="472">
        <v>6.6286259467495001E-2</v>
      </c>
      <c r="N7" s="60">
        <v>-0.80364488234822573</v>
      </c>
      <c r="O7" s="3"/>
    </row>
    <row r="8" spans="1:15" ht="15.75">
      <c r="A8" s="3"/>
      <c r="B8" s="111" t="s">
        <v>246</v>
      </c>
      <c r="C8" s="472">
        <v>0.30889985896305117</v>
      </c>
      <c r="D8" s="472">
        <v>0.19885869593745975</v>
      </c>
      <c r="E8" s="472">
        <v>0.17126638081459164</v>
      </c>
      <c r="F8" s="472">
        <v>0.17305032607729648</v>
      </c>
      <c r="G8" s="472">
        <v>0.11427794760415924</v>
      </c>
      <c r="H8" s="472">
        <v>7.5840507808184285E-2</v>
      </c>
      <c r="I8" s="472">
        <v>7.2426173087383611E-2</v>
      </c>
      <c r="J8" s="472">
        <v>6.7016056192346712E-2</v>
      </c>
      <c r="K8" s="472">
        <v>4.9258869461483411E-2</v>
      </c>
      <c r="L8" s="472">
        <v>3.9467857551444857E-2</v>
      </c>
      <c r="M8" s="472">
        <v>3.7821411085520139E-2</v>
      </c>
      <c r="N8" s="60">
        <v>-0.87756093119471412</v>
      </c>
      <c r="O8" s="5"/>
    </row>
    <row r="9" spans="1:15" ht="15.75">
      <c r="A9" s="3"/>
      <c r="B9" s="111" t="s">
        <v>283</v>
      </c>
      <c r="C9" s="472">
        <v>0.3796047938397224</v>
      </c>
      <c r="D9" s="472">
        <v>0.36552205608082294</v>
      </c>
      <c r="E9" s="472">
        <v>0.18620220325292605</v>
      </c>
      <c r="F9" s="472">
        <v>0.16713967496670412</v>
      </c>
      <c r="G9" s="472">
        <v>0.1399055397325065</v>
      </c>
      <c r="H9" s="472"/>
      <c r="I9" s="472"/>
      <c r="J9" s="472">
        <v>7.2110162754495499E-2</v>
      </c>
      <c r="K9" s="472">
        <v>6.4093133213524001E-2</v>
      </c>
      <c r="L9" s="472">
        <v>6.0155294043126216E-2</v>
      </c>
      <c r="M9" s="472">
        <v>5.7880122673676281E-2</v>
      </c>
      <c r="N9" s="60">
        <v>-0.84752531155306077</v>
      </c>
      <c r="O9" s="3"/>
    </row>
    <row r="10" spans="1:15" ht="15.75">
      <c r="A10" s="3"/>
      <c r="B10" s="111" t="s">
        <v>247</v>
      </c>
      <c r="C10" s="472"/>
      <c r="D10" s="472">
        <v>0.40239924176958297</v>
      </c>
      <c r="E10" s="472">
        <v>0.2992497361713487</v>
      </c>
      <c r="F10" s="472">
        <v>0.2496454443160884</v>
      </c>
      <c r="G10" s="472">
        <v>0.22649405292973859</v>
      </c>
      <c r="H10" s="472">
        <v>0.16550207354811552</v>
      </c>
      <c r="I10" s="472">
        <v>0.17068992395987576</v>
      </c>
      <c r="J10" s="472">
        <v>0.13802984661032169</v>
      </c>
      <c r="K10" s="472">
        <v>0.1309908224573256</v>
      </c>
      <c r="L10" s="472">
        <v>0.12363038240499259</v>
      </c>
      <c r="M10" s="472">
        <v>0.11854286399203016</v>
      </c>
      <c r="N10" s="60">
        <v>-0.70540982266584695</v>
      </c>
      <c r="O10" s="3"/>
    </row>
    <row r="11" spans="1:15" ht="15.75">
      <c r="A11" s="3"/>
      <c r="B11" s="111" t="s">
        <v>550</v>
      </c>
      <c r="C11" s="472"/>
      <c r="D11" s="472"/>
      <c r="E11" s="472"/>
      <c r="F11" s="472"/>
      <c r="G11" s="472"/>
      <c r="H11" s="472"/>
      <c r="I11" s="472">
        <v>0.12544113760480205</v>
      </c>
      <c r="J11" s="472">
        <v>0.14505913923148445</v>
      </c>
      <c r="K11" s="472">
        <v>0.11303428544911757</v>
      </c>
      <c r="L11" s="472">
        <v>0.11125007455389122</v>
      </c>
      <c r="M11" s="472">
        <v>0.10739443291613369</v>
      </c>
      <c r="N11" s="60">
        <v>-0.14386592016985589</v>
      </c>
      <c r="O11" s="3"/>
    </row>
    <row r="12" spans="1:15" ht="15.75">
      <c r="A12" s="3"/>
      <c r="B12" s="111" t="s">
        <v>545</v>
      </c>
      <c r="C12" s="472">
        <v>0.5029791357627369</v>
      </c>
      <c r="D12" s="472">
        <v>0.43041024315919507</v>
      </c>
      <c r="E12" s="472">
        <v>0.17521869079800195</v>
      </c>
      <c r="F12" s="472">
        <v>0.20995034372478677</v>
      </c>
      <c r="G12" s="472">
        <v>0.16387099897034693</v>
      </c>
      <c r="H12" s="472">
        <v>0.15272030059236774</v>
      </c>
      <c r="I12" s="472">
        <v>0.1484012918648546</v>
      </c>
      <c r="J12" s="472">
        <v>0.10119386781038477</v>
      </c>
      <c r="K12" s="472">
        <v>8.4430905971529857E-2</v>
      </c>
      <c r="L12" s="472">
        <v>7.8626510513623363E-2</v>
      </c>
      <c r="M12" s="472">
        <v>6.0786872369591162E-2</v>
      </c>
      <c r="N12" s="60">
        <v>-0.8791463342164052</v>
      </c>
      <c r="O12" s="3"/>
    </row>
    <row r="13" spans="1:15" ht="15.75">
      <c r="A13" s="3"/>
      <c r="B13" s="111" t="s">
        <v>284</v>
      </c>
      <c r="C13" s="472">
        <v>0.29237270622123324</v>
      </c>
      <c r="D13" s="472">
        <v>0.20599301425948022</v>
      </c>
      <c r="E13" s="472">
        <v>0.16803067073649086</v>
      </c>
      <c r="F13" s="472">
        <v>0.12990620896025953</v>
      </c>
      <c r="G13" s="472">
        <v>0.12635171322081862</v>
      </c>
      <c r="H13" s="472">
        <v>7.4577384868986019E-2</v>
      </c>
      <c r="I13" s="472"/>
      <c r="J13" s="472"/>
      <c r="K13" s="472"/>
      <c r="L13" s="472">
        <v>4.942443294308952E-2</v>
      </c>
      <c r="M13" s="472">
        <v>4.6057872044865257E-2</v>
      </c>
      <c r="N13" s="60">
        <v>-0.84246863313563181</v>
      </c>
      <c r="O13" s="3"/>
    </row>
    <row r="14" spans="1:15" ht="15.75">
      <c r="A14" s="3"/>
      <c r="B14" s="111" t="s">
        <v>249</v>
      </c>
      <c r="C14" s="472"/>
      <c r="D14" s="472"/>
      <c r="E14" s="472"/>
      <c r="F14" s="472"/>
      <c r="G14" s="472"/>
      <c r="H14" s="472"/>
      <c r="I14" s="472">
        <v>0.10284168568356376</v>
      </c>
      <c r="J14" s="472">
        <v>9.6666732376543163E-2</v>
      </c>
      <c r="K14" s="472">
        <v>7.5613089760487778E-2</v>
      </c>
      <c r="L14" s="472">
        <v>6.7952492441270801E-2</v>
      </c>
      <c r="M14" s="472">
        <v>5.1885349707173276E-2</v>
      </c>
      <c r="N14" s="60">
        <v>-0.49548328226726424</v>
      </c>
      <c r="O14" s="3"/>
    </row>
    <row r="15" spans="1:15" ht="15.75">
      <c r="A15" s="3"/>
      <c r="B15" s="111" t="s">
        <v>551</v>
      </c>
      <c r="C15" s="472"/>
      <c r="D15" s="472">
        <v>0.44836195860615552</v>
      </c>
      <c r="E15" s="472"/>
      <c r="F15" s="472">
        <v>0.33839231619015303</v>
      </c>
      <c r="G15" s="472"/>
      <c r="H15" s="472"/>
      <c r="I15" s="472"/>
      <c r="J15" s="472">
        <v>0.10729915097487103</v>
      </c>
      <c r="K15" s="472">
        <v>0.10795206634481537</v>
      </c>
      <c r="L15" s="472">
        <v>7.3374988980195177E-2</v>
      </c>
      <c r="M15" s="472">
        <v>7.0434706208448453E-2</v>
      </c>
      <c r="N15" s="60">
        <v>-0.84290659620764385</v>
      </c>
      <c r="O15" s="3"/>
    </row>
    <row r="16" spans="1:15" ht="15.75">
      <c r="A16" s="3"/>
      <c r="B16" s="111" t="s">
        <v>250</v>
      </c>
      <c r="C16" s="472">
        <v>0.47894671044352966</v>
      </c>
      <c r="D16" s="472">
        <v>0.45259166239722359</v>
      </c>
      <c r="E16" s="472">
        <v>0.27240675973653972</v>
      </c>
      <c r="F16" s="472">
        <v>0.22559512948926061</v>
      </c>
      <c r="G16" s="472">
        <v>0.18887807608932491</v>
      </c>
      <c r="H16" s="472">
        <v>0.15041871061594425</v>
      </c>
      <c r="I16" s="472">
        <v>0.14594215624930068</v>
      </c>
      <c r="J16" s="472">
        <v>0.12225012341083746</v>
      </c>
      <c r="K16" s="472">
        <v>0.12785237092832527</v>
      </c>
      <c r="L16" s="472">
        <v>9.6939080048618551E-2</v>
      </c>
      <c r="M16" s="472">
        <v>8.4156078120736208E-2</v>
      </c>
      <c r="N16" s="60">
        <v>-0.82428926582917061</v>
      </c>
      <c r="O16" s="3"/>
    </row>
    <row r="17" spans="2:14" ht="15.75">
      <c r="B17" s="111" t="s">
        <v>251</v>
      </c>
      <c r="C17" s="472">
        <v>0.20381442920182988</v>
      </c>
      <c r="D17" s="472">
        <v>0.24025407269334617</v>
      </c>
      <c r="E17" s="472">
        <v>0.20773317807326128</v>
      </c>
      <c r="F17" s="472">
        <v>0.20700914634978287</v>
      </c>
      <c r="G17" s="472">
        <v>0.14260064657043534</v>
      </c>
      <c r="H17" s="472">
        <v>0.13309880873856683</v>
      </c>
      <c r="I17" s="472">
        <v>0.12145424529593711</v>
      </c>
      <c r="J17" s="472">
        <v>8.8880127346466595E-2</v>
      </c>
      <c r="K17" s="472">
        <v>6.9476953365128005E-2</v>
      </c>
      <c r="L17" s="472">
        <v>5.8863691855367967E-2</v>
      </c>
      <c r="M17" s="472">
        <v>5.7254368864468171E-2</v>
      </c>
      <c r="N17" s="60">
        <v>-0.71908579245990834</v>
      </c>
    </row>
    <row r="18" spans="2:14" ht="15.75">
      <c r="B18" s="111" t="s">
        <v>552</v>
      </c>
      <c r="C18" s="472"/>
      <c r="D18" s="472"/>
      <c r="E18" s="472"/>
      <c r="F18" s="472"/>
      <c r="G18" s="472"/>
      <c r="H18" s="472"/>
      <c r="I18" s="472">
        <v>0.1658103823683901</v>
      </c>
      <c r="J18" s="472">
        <v>0.24256521004790063</v>
      </c>
      <c r="K18" s="472"/>
      <c r="L18" s="472">
        <v>7.1782861646907725E-2</v>
      </c>
      <c r="M18" s="472">
        <v>6.4746364316116037E-2</v>
      </c>
      <c r="N18" s="60">
        <v>-0.60951562024466321</v>
      </c>
    </row>
    <row r="19" spans="2:14">
      <c r="B19" s="3"/>
      <c r="C19" s="3"/>
      <c r="D19" s="3"/>
      <c r="E19" s="3"/>
      <c r="F19" s="3"/>
      <c r="G19" s="3"/>
      <c r="H19" s="3"/>
      <c r="I19" s="3"/>
      <c r="J19" s="3"/>
      <c r="K19" s="3"/>
      <c r="L19" s="3"/>
      <c r="M19" s="114"/>
      <c r="N19" s="3"/>
    </row>
    <row r="20" spans="2:14">
      <c r="B20" s="3"/>
      <c r="C20" s="3"/>
      <c r="D20" s="3"/>
      <c r="E20" s="3"/>
      <c r="F20" s="3"/>
      <c r="G20" s="3"/>
      <c r="H20" s="3"/>
      <c r="I20" s="3"/>
      <c r="J20" s="3"/>
      <c r="K20" s="3"/>
      <c r="L20" s="3"/>
      <c r="M20" s="114"/>
      <c r="N20" s="3"/>
    </row>
  </sheetData>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25445-9420-447D-88B4-598F887AD980}">
  <sheetPr codeName="Sheet39"/>
  <dimension ref="B2:O39"/>
  <sheetViews>
    <sheetView showGridLines="0" zoomScale="70" zoomScaleNormal="70" workbookViewId="0"/>
  </sheetViews>
  <sheetFormatPr defaultColWidth="9.140625" defaultRowHeight="12.75"/>
  <cols>
    <col min="1" max="1" width="9.140625" style="70"/>
    <col min="2" max="2" width="5.85546875" style="70" customWidth="1"/>
    <col min="3" max="3" width="17" style="70" customWidth="1"/>
    <col min="4" max="4" width="5.85546875" style="70" customWidth="1"/>
    <col min="5" max="6" width="6.85546875" style="70" customWidth="1"/>
    <col min="7" max="7" width="5.85546875" style="70" customWidth="1"/>
    <col min="8" max="8" width="6.85546875" style="70" customWidth="1"/>
    <col min="9" max="9" width="5.85546875" style="70" customWidth="1"/>
    <col min="10" max="10" width="6.85546875" style="70" customWidth="1"/>
    <col min="11" max="11" width="5.85546875" style="70" customWidth="1"/>
    <col min="12" max="13" width="6.85546875" style="70" customWidth="1"/>
    <col min="14" max="14" width="5.85546875" style="70" customWidth="1"/>
    <col min="15" max="15" width="10.85546875" style="70" customWidth="1"/>
    <col min="16" max="16384" width="9.140625" style="70"/>
  </cols>
  <sheetData>
    <row r="2" spans="2:15" ht="15.6" customHeight="1">
      <c r="B2" s="565" t="s">
        <v>908</v>
      </c>
      <c r="C2" s="565"/>
      <c r="D2" s="565"/>
      <c r="E2" s="565"/>
      <c r="F2" s="565"/>
      <c r="G2" s="565"/>
      <c r="H2" s="565"/>
      <c r="I2" s="565"/>
      <c r="J2" s="565"/>
      <c r="K2" s="565"/>
      <c r="L2" s="565"/>
      <c r="M2" s="565"/>
      <c r="N2" s="565"/>
      <c r="O2" s="565"/>
    </row>
    <row r="3" spans="2:15" ht="17.100000000000001" customHeight="1">
      <c r="B3" s="554" t="s">
        <v>596</v>
      </c>
      <c r="C3" s="556" t="s">
        <v>597</v>
      </c>
      <c r="D3" s="66">
        <v>2010</v>
      </c>
      <c r="E3" s="67">
        <v>2011</v>
      </c>
      <c r="F3" s="67">
        <v>2012</v>
      </c>
      <c r="G3" s="68">
        <v>2013</v>
      </c>
      <c r="H3" s="66">
        <v>2014</v>
      </c>
      <c r="I3" s="67">
        <v>2015</v>
      </c>
      <c r="J3" s="67">
        <v>2016</v>
      </c>
      <c r="K3" s="66">
        <v>2017</v>
      </c>
      <c r="L3" s="68">
        <v>2018</v>
      </c>
      <c r="M3" s="67">
        <v>2019</v>
      </c>
      <c r="N3" s="115">
        <v>2020</v>
      </c>
      <c r="O3" s="92"/>
    </row>
    <row r="4" spans="2:15" ht="15" customHeight="1">
      <c r="B4" s="555"/>
      <c r="C4" s="557"/>
      <c r="D4" s="558" t="s">
        <v>909</v>
      </c>
      <c r="E4" s="559"/>
      <c r="F4" s="559"/>
      <c r="G4" s="559"/>
      <c r="H4" s="559"/>
      <c r="I4" s="559"/>
      <c r="J4" s="559"/>
      <c r="K4" s="559"/>
      <c r="L4" s="559"/>
      <c r="M4" s="559"/>
      <c r="N4" s="559"/>
      <c r="O4" s="99"/>
    </row>
    <row r="5" spans="2:15" ht="18.95" customHeight="1">
      <c r="B5" s="560" t="s">
        <v>599</v>
      </c>
      <c r="C5" s="71" t="s">
        <v>600</v>
      </c>
      <c r="D5" s="116">
        <v>0.32200000000000001</v>
      </c>
      <c r="E5" s="117">
        <v>0.26</v>
      </c>
      <c r="F5" s="117">
        <v>0.189</v>
      </c>
      <c r="G5" s="118">
        <v>0.16500000000000001</v>
      </c>
      <c r="H5" s="116">
        <v>0.155</v>
      </c>
      <c r="I5" s="117">
        <v>0.107</v>
      </c>
      <c r="J5" s="117">
        <v>9.9000000000000005E-2</v>
      </c>
      <c r="K5" s="116">
        <v>8.8999999999999996E-2</v>
      </c>
      <c r="L5" s="118">
        <v>8.2000000000000003E-2</v>
      </c>
      <c r="M5" s="117">
        <v>7.1999999999999995E-2</v>
      </c>
      <c r="N5" s="119">
        <v>6.9000000000000006E-2</v>
      </c>
      <c r="O5" s="92"/>
    </row>
    <row r="6" spans="2:15" ht="18.95" customHeight="1">
      <c r="B6" s="561"/>
      <c r="C6" s="75" t="s">
        <v>359</v>
      </c>
      <c r="D6" s="120"/>
      <c r="E6" s="120"/>
      <c r="F6" s="120"/>
      <c r="G6" s="121">
        <v>0.26300000000000001</v>
      </c>
      <c r="H6" s="122">
        <v>0.246</v>
      </c>
      <c r="I6" s="123">
        <v>0.23499999999999999</v>
      </c>
      <c r="J6" s="123">
        <v>0.188</v>
      </c>
      <c r="K6" s="122">
        <v>0.157</v>
      </c>
      <c r="L6" s="121">
        <v>0.126</v>
      </c>
      <c r="M6" s="123">
        <v>0.108</v>
      </c>
      <c r="N6" s="124">
        <v>8.8999999999999996E-2</v>
      </c>
      <c r="O6" s="92"/>
    </row>
    <row r="7" spans="2:15" ht="18" customHeight="1">
      <c r="B7" s="561"/>
      <c r="C7" s="71" t="s">
        <v>365</v>
      </c>
      <c r="D7" s="125"/>
      <c r="E7" s="125"/>
      <c r="F7" s="117">
        <v>0.16400000000000001</v>
      </c>
      <c r="G7" s="118">
        <v>0.14499999999999999</v>
      </c>
      <c r="H7" s="116">
        <v>0.14000000000000001</v>
      </c>
      <c r="I7" s="117">
        <v>0.108</v>
      </c>
      <c r="J7" s="117">
        <v>0.104</v>
      </c>
      <c r="K7" s="116">
        <v>9.7000000000000003E-2</v>
      </c>
      <c r="L7" s="118">
        <v>7.9000000000000001E-2</v>
      </c>
      <c r="M7" s="117">
        <v>6.8000000000000005E-2</v>
      </c>
      <c r="N7" s="119">
        <v>6.3E-2</v>
      </c>
      <c r="O7" s="92"/>
    </row>
    <row r="8" spans="2:15" ht="18.95" customHeight="1">
      <c r="B8" s="561"/>
      <c r="C8" s="75" t="s">
        <v>380</v>
      </c>
      <c r="D8" s="120"/>
      <c r="E8" s="123">
        <v>0.72</v>
      </c>
      <c r="F8" s="123">
        <v>0.52200000000000002</v>
      </c>
      <c r="G8" s="121">
        <v>0.44</v>
      </c>
      <c r="H8" s="122">
        <v>0.33300000000000002</v>
      </c>
      <c r="I8" s="123">
        <v>0.20300000000000001</v>
      </c>
      <c r="J8" s="123">
        <v>0.19</v>
      </c>
      <c r="K8" s="122">
        <v>0.17599999999999999</v>
      </c>
      <c r="L8" s="121">
        <v>0.17199999999999999</v>
      </c>
      <c r="M8" s="123">
        <v>0.16800000000000001</v>
      </c>
      <c r="N8" s="124">
        <v>0.16500000000000001</v>
      </c>
      <c r="O8" s="92"/>
    </row>
    <row r="9" spans="2:15" ht="18" customHeight="1">
      <c r="B9" s="561"/>
      <c r="C9" s="71" t="s">
        <v>79</v>
      </c>
      <c r="D9" s="116">
        <v>0.30399999999999999</v>
      </c>
      <c r="E9" s="117">
        <v>0.26400000000000001</v>
      </c>
      <c r="F9" s="117">
        <v>0.20599999999999999</v>
      </c>
      <c r="G9" s="118">
        <v>0.187</v>
      </c>
      <c r="H9" s="116">
        <v>0.17499999999999999</v>
      </c>
      <c r="I9" s="117">
        <v>0.14499999999999999</v>
      </c>
      <c r="J9" s="117">
        <v>0.14199999999999999</v>
      </c>
      <c r="K9" s="116">
        <v>0.13900000000000001</v>
      </c>
      <c r="L9" s="118">
        <v>0.14499999999999999</v>
      </c>
      <c r="M9" s="117">
        <v>0.13500000000000001</v>
      </c>
      <c r="N9" s="119">
        <v>0.13500000000000001</v>
      </c>
      <c r="O9" s="92"/>
    </row>
    <row r="10" spans="2:15" ht="18.95" customHeight="1">
      <c r="B10" s="561"/>
      <c r="C10" s="75" t="s">
        <v>80</v>
      </c>
      <c r="D10" s="120"/>
      <c r="E10" s="120"/>
      <c r="F10" s="120"/>
      <c r="G10" s="121">
        <v>0.13300000000000001</v>
      </c>
      <c r="H10" s="122">
        <v>0.129</v>
      </c>
      <c r="I10" s="123">
        <v>9.4E-2</v>
      </c>
      <c r="J10" s="123">
        <v>8.5999999999999993E-2</v>
      </c>
      <c r="K10" s="122">
        <v>7.4999999999999997E-2</v>
      </c>
      <c r="L10" s="121">
        <v>6.7000000000000004E-2</v>
      </c>
      <c r="M10" s="123">
        <v>6.4000000000000001E-2</v>
      </c>
      <c r="N10" s="124">
        <v>5.5E-2</v>
      </c>
      <c r="O10" s="92"/>
    </row>
    <row r="11" spans="2:15" ht="18.95" customHeight="1">
      <c r="B11" s="561"/>
      <c r="C11" s="71" t="s">
        <v>381</v>
      </c>
      <c r="D11" s="116">
        <v>0.40899999999999997</v>
      </c>
      <c r="E11" s="117">
        <v>0.36299999999999999</v>
      </c>
      <c r="F11" s="117">
        <v>0.25</v>
      </c>
      <c r="G11" s="118">
        <v>0.23</v>
      </c>
      <c r="H11" s="116">
        <v>0.16300000000000001</v>
      </c>
      <c r="I11" s="117">
        <v>0.13900000000000001</v>
      </c>
      <c r="J11" s="117">
        <v>0.129</v>
      </c>
      <c r="K11" s="116">
        <v>0.122</v>
      </c>
      <c r="L11" s="118">
        <v>0.114</v>
      </c>
      <c r="M11" s="117">
        <v>0.11</v>
      </c>
      <c r="N11" s="119">
        <v>0.104</v>
      </c>
      <c r="O11" s="92"/>
    </row>
    <row r="12" spans="2:15" ht="18" customHeight="1">
      <c r="B12" s="561"/>
      <c r="C12" s="75" t="s">
        <v>382</v>
      </c>
      <c r="D12" s="122">
        <v>0.46</v>
      </c>
      <c r="E12" s="123">
        <v>0.45500000000000002</v>
      </c>
      <c r="F12" s="123">
        <v>0.39700000000000002</v>
      </c>
      <c r="G12" s="121">
        <v>0.30099999999999999</v>
      </c>
      <c r="H12" s="122">
        <v>0.253</v>
      </c>
      <c r="I12" s="123">
        <v>0.22600000000000001</v>
      </c>
      <c r="J12" s="123">
        <v>0.20399999999999999</v>
      </c>
      <c r="K12" s="122">
        <v>0.189</v>
      </c>
      <c r="L12" s="121">
        <v>0.17100000000000001</v>
      </c>
      <c r="M12" s="123">
        <v>0.16400000000000001</v>
      </c>
      <c r="N12" s="124">
        <v>0.159</v>
      </c>
      <c r="O12" s="92"/>
    </row>
    <row r="13" spans="2:15" ht="18.95" customHeight="1">
      <c r="B13" s="561"/>
      <c r="C13" s="71" t="s">
        <v>673</v>
      </c>
      <c r="D13" s="125"/>
      <c r="E13" s="125"/>
      <c r="F13" s="125"/>
      <c r="G13" s="118">
        <v>0.187</v>
      </c>
      <c r="H13" s="116">
        <v>0.186</v>
      </c>
      <c r="I13" s="117">
        <v>0.16300000000000001</v>
      </c>
      <c r="J13" s="117">
        <v>0.152</v>
      </c>
      <c r="K13" s="116">
        <v>0.128</v>
      </c>
      <c r="L13" s="118">
        <v>0.11</v>
      </c>
      <c r="M13" s="117">
        <v>9.5000000000000001E-2</v>
      </c>
      <c r="N13" s="119">
        <v>8.8999999999999996E-2</v>
      </c>
      <c r="O13" s="92"/>
    </row>
    <row r="14" spans="2:15" ht="18.95" customHeight="1">
      <c r="B14" s="561"/>
      <c r="C14" s="75" t="s">
        <v>681</v>
      </c>
      <c r="D14" s="120"/>
      <c r="E14" s="120"/>
      <c r="F14" s="120"/>
      <c r="G14" s="121">
        <v>0.22600000000000001</v>
      </c>
      <c r="H14" s="122">
        <v>0.22700000000000001</v>
      </c>
      <c r="I14" s="123">
        <v>0.17100000000000001</v>
      </c>
      <c r="J14" s="123">
        <v>0.16600000000000001</v>
      </c>
      <c r="K14" s="122">
        <v>0.14299999999999999</v>
      </c>
      <c r="L14" s="121">
        <v>0.13100000000000001</v>
      </c>
      <c r="M14" s="123">
        <v>0.126</v>
      </c>
      <c r="N14" s="124">
        <v>0.11</v>
      </c>
      <c r="O14" s="92"/>
    </row>
    <row r="15" spans="2:15" ht="18" customHeight="1">
      <c r="B15" s="561"/>
      <c r="C15" s="71" t="s">
        <v>689</v>
      </c>
      <c r="D15" s="125"/>
      <c r="E15" s="125"/>
      <c r="F15" s="125"/>
      <c r="G15" s="118">
        <v>0.20200000000000001</v>
      </c>
      <c r="H15" s="116">
        <v>0.182</v>
      </c>
      <c r="I15" s="117">
        <v>0.157</v>
      </c>
      <c r="J15" s="117">
        <v>0.14899999999999999</v>
      </c>
      <c r="K15" s="116">
        <v>0.13600000000000001</v>
      </c>
      <c r="L15" s="118">
        <v>0.12</v>
      </c>
      <c r="M15" s="117">
        <v>0.10299999999999999</v>
      </c>
      <c r="N15" s="119">
        <v>9.0999999999999998E-2</v>
      </c>
      <c r="O15" s="92"/>
    </row>
    <row r="16" spans="2:15" ht="18.95" customHeight="1">
      <c r="B16" s="561"/>
      <c r="C16" s="75" t="s">
        <v>384</v>
      </c>
      <c r="D16" s="120"/>
      <c r="E16" s="120"/>
      <c r="F16" s="120"/>
      <c r="G16" s="121">
        <v>0.183</v>
      </c>
      <c r="H16" s="122">
        <v>0.16</v>
      </c>
      <c r="I16" s="123">
        <v>0.123</v>
      </c>
      <c r="J16" s="123">
        <v>0.11700000000000001</v>
      </c>
      <c r="K16" s="122">
        <v>0.11</v>
      </c>
      <c r="L16" s="121">
        <v>0.107</v>
      </c>
      <c r="M16" s="123">
        <v>0.105</v>
      </c>
      <c r="N16" s="124">
        <v>0.10299999999999999</v>
      </c>
      <c r="O16" s="92"/>
    </row>
    <row r="17" spans="2:15" ht="18.95" customHeight="1">
      <c r="B17" s="561"/>
      <c r="C17" s="71" t="s">
        <v>703</v>
      </c>
      <c r="D17" s="125"/>
      <c r="E17" s="125"/>
      <c r="F17" s="125"/>
      <c r="G17" s="118">
        <v>0.307</v>
      </c>
      <c r="H17" s="116">
        <v>0.27700000000000002</v>
      </c>
      <c r="I17" s="117">
        <v>0.26200000000000001</v>
      </c>
      <c r="J17" s="117">
        <v>0.25800000000000001</v>
      </c>
      <c r="K17" s="116">
        <v>0.252</v>
      </c>
      <c r="L17" s="118">
        <v>0.23</v>
      </c>
      <c r="M17" s="117">
        <v>0.216</v>
      </c>
      <c r="N17" s="119">
        <v>0.21099999999999999</v>
      </c>
      <c r="O17" s="92"/>
    </row>
    <row r="18" spans="2:15" ht="18" customHeight="1">
      <c r="B18" s="561"/>
      <c r="C18" s="75" t="s">
        <v>712</v>
      </c>
      <c r="D18" s="120"/>
      <c r="E18" s="120"/>
      <c r="F18" s="120"/>
      <c r="G18" s="121">
        <v>0.252</v>
      </c>
      <c r="H18" s="122">
        <v>0.20300000000000001</v>
      </c>
      <c r="I18" s="123">
        <v>0.185</v>
      </c>
      <c r="J18" s="123">
        <v>0.18099999999999999</v>
      </c>
      <c r="K18" s="122">
        <v>0.161</v>
      </c>
      <c r="L18" s="121">
        <v>0.13800000000000001</v>
      </c>
      <c r="M18" s="123">
        <v>0.112</v>
      </c>
      <c r="N18" s="124">
        <v>0.104</v>
      </c>
      <c r="O18" s="92"/>
    </row>
    <row r="19" spans="2:15" ht="18.95" customHeight="1">
      <c r="B19" s="561"/>
      <c r="C19" s="71" t="s">
        <v>387</v>
      </c>
      <c r="D19" s="125"/>
      <c r="E19" s="125"/>
      <c r="F19" s="125"/>
      <c r="G19" s="118">
        <v>0.33</v>
      </c>
      <c r="H19" s="116">
        <v>0.34499999999999997</v>
      </c>
      <c r="I19" s="117">
        <v>0.30499999999999999</v>
      </c>
      <c r="J19" s="117">
        <v>0.27600000000000002</v>
      </c>
      <c r="K19" s="116">
        <v>0.27800000000000002</v>
      </c>
      <c r="L19" s="118">
        <v>0.27</v>
      </c>
      <c r="M19" s="117">
        <v>0.25600000000000001</v>
      </c>
      <c r="N19" s="119">
        <v>0.23599999999999999</v>
      </c>
      <c r="O19" s="92"/>
    </row>
    <row r="20" spans="2:15" ht="18" customHeight="1">
      <c r="B20" s="561"/>
      <c r="C20" s="75" t="s">
        <v>729</v>
      </c>
      <c r="D20" s="122">
        <v>0.309</v>
      </c>
      <c r="E20" s="123">
        <v>0.29299999999999998</v>
      </c>
      <c r="F20" s="123">
        <v>0.25600000000000001</v>
      </c>
      <c r="G20" s="121">
        <v>0.224</v>
      </c>
      <c r="H20" s="122">
        <v>0.21199999999999999</v>
      </c>
      <c r="I20" s="123">
        <v>0.215</v>
      </c>
      <c r="J20" s="123">
        <v>0.20899999999999999</v>
      </c>
      <c r="K20" s="122">
        <v>0.189</v>
      </c>
      <c r="L20" s="121">
        <v>0.18</v>
      </c>
      <c r="M20" s="123">
        <v>0.17399999999999999</v>
      </c>
      <c r="N20" s="124">
        <v>0.17599999999999999</v>
      </c>
      <c r="O20" s="92"/>
    </row>
    <row r="21" spans="2:15" ht="18.95" customHeight="1">
      <c r="B21" s="562"/>
      <c r="C21" s="71" t="s">
        <v>740</v>
      </c>
      <c r="D21" s="116">
        <v>0.307</v>
      </c>
      <c r="E21" s="117">
        <v>0.28299999999999997</v>
      </c>
      <c r="F21" s="117">
        <v>0.23300000000000001</v>
      </c>
      <c r="G21" s="118">
        <v>0.20399999999999999</v>
      </c>
      <c r="H21" s="116">
        <v>0.20499999999999999</v>
      </c>
      <c r="I21" s="117">
        <v>0.20399999999999999</v>
      </c>
      <c r="J21" s="117">
        <v>0.18</v>
      </c>
      <c r="K21" s="116">
        <v>0.16400000000000001</v>
      </c>
      <c r="L21" s="118">
        <v>0.158</v>
      </c>
      <c r="M21" s="117">
        <v>0.156</v>
      </c>
      <c r="N21" s="119">
        <v>0.15</v>
      </c>
      <c r="O21" s="92"/>
    </row>
    <row r="22" spans="2:15" ht="18.95" customHeight="1">
      <c r="B22" s="563" t="s">
        <v>752</v>
      </c>
      <c r="C22" s="75" t="s">
        <v>600</v>
      </c>
      <c r="D22" s="120"/>
      <c r="E22" s="120"/>
      <c r="F22" s="120"/>
      <c r="G22" s="120"/>
      <c r="H22" s="122">
        <v>0.13300000000000001</v>
      </c>
      <c r="I22" s="123">
        <v>0.108</v>
      </c>
      <c r="J22" s="123">
        <v>9.8000000000000004E-2</v>
      </c>
      <c r="K22" s="122">
        <v>8.6999999999999994E-2</v>
      </c>
      <c r="L22" s="121">
        <v>8.3000000000000004E-2</v>
      </c>
      <c r="M22" s="123">
        <v>7.4999999999999997E-2</v>
      </c>
      <c r="N22" s="124">
        <v>7.0999999999999994E-2</v>
      </c>
      <c r="O22" s="92"/>
    </row>
    <row r="23" spans="2:15" ht="18" customHeight="1">
      <c r="B23" s="564"/>
      <c r="C23" s="71" t="s">
        <v>359</v>
      </c>
      <c r="D23" s="125"/>
      <c r="E23" s="125"/>
      <c r="F23" s="125"/>
      <c r="G23" s="125"/>
      <c r="H23" s="125"/>
      <c r="I23" s="125"/>
      <c r="J23" s="117">
        <v>0.157</v>
      </c>
      <c r="K23" s="116">
        <v>0.124</v>
      </c>
      <c r="L23" s="118">
        <v>0.104</v>
      </c>
      <c r="M23" s="117">
        <v>9.2999999999999999E-2</v>
      </c>
      <c r="N23" s="119">
        <v>7.4999999999999997E-2</v>
      </c>
      <c r="O23" s="92"/>
    </row>
    <row r="24" spans="2:15" ht="18.95" customHeight="1">
      <c r="B24" s="564"/>
      <c r="C24" s="75" t="s">
        <v>365</v>
      </c>
      <c r="D24" s="120"/>
      <c r="E24" s="123">
        <v>0.182</v>
      </c>
      <c r="F24" s="123">
        <v>0.14799999999999999</v>
      </c>
      <c r="G24" s="121">
        <v>0.13</v>
      </c>
      <c r="H24" s="122">
        <v>0.108</v>
      </c>
      <c r="I24" s="123">
        <v>9.5000000000000001E-2</v>
      </c>
      <c r="J24" s="123">
        <v>8.8999999999999996E-2</v>
      </c>
      <c r="K24" s="122">
        <v>8.6999999999999994E-2</v>
      </c>
      <c r="L24" s="121">
        <v>7.1999999999999995E-2</v>
      </c>
      <c r="M24" s="123">
        <v>6.4000000000000001E-2</v>
      </c>
      <c r="N24" s="124">
        <v>0.06</v>
      </c>
      <c r="O24" s="92"/>
    </row>
    <row r="25" spans="2:15" ht="18.95" customHeight="1">
      <c r="B25" s="564"/>
      <c r="C25" s="71" t="s">
        <v>380</v>
      </c>
      <c r="D25" s="116">
        <v>0.63200000000000001</v>
      </c>
      <c r="E25" s="117">
        <v>0.32700000000000001</v>
      </c>
      <c r="F25" s="117">
        <v>0.24</v>
      </c>
      <c r="G25" s="118">
        <v>0.24299999999999999</v>
      </c>
      <c r="H25" s="116">
        <v>0.23899999999999999</v>
      </c>
      <c r="I25" s="117">
        <v>0.19600000000000001</v>
      </c>
      <c r="J25" s="117">
        <v>0.16800000000000001</v>
      </c>
      <c r="K25" s="116">
        <v>0.187</v>
      </c>
      <c r="L25" s="118">
        <v>0.17799999999999999</v>
      </c>
      <c r="M25" s="117">
        <v>0.155</v>
      </c>
      <c r="N25" s="119">
        <v>0.13100000000000001</v>
      </c>
      <c r="O25" s="92"/>
    </row>
    <row r="26" spans="2:15" ht="18" customHeight="1">
      <c r="B26" s="564"/>
      <c r="C26" s="75" t="s">
        <v>79</v>
      </c>
      <c r="D26" s="120"/>
      <c r="E26" s="123">
        <v>0.255</v>
      </c>
      <c r="F26" s="123">
        <v>0.17699999999999999</v>
      </c>
      <c r="G26" s="121">
        <v>0.156</v>
      </c>
      <c r="H26" s="122">
        <v>0.14199999999999999</v>
      </c>
      <c r="I26" s="123">
        <v>0.115</v>
      </c>
      <c r="J26" s="123">
        <v>0.12</v>
      </c>
      <c r="K26" s="122">
        <v>0.11600000000000001</v>
      </c>
      <c r="L26" s="121">
        <v>0.114</v>
      </c>
      <c r="M26" s="123">
        <v>0.105</v>
      </c>
      <c r="N26" s="124">
        <v>0.106</v>
      </c>
      <c r="O26" s="92"/>
    </row>
    <row r="27" spans="2:15" ht="18.95" customHeight="1">
      <c r="B27" s="564"/>
      <c r="C27" s="71" t="s">
        <v>80</v>
      </c>
      <c r="D27" s="125"/>
      <c r="E27" s="125"/>
      <c r="F27" s="125"/>
      <c r="G27" s="125"/>
      <c r="H27" s="125"/>
      <c r="I27" s="125"/>
      <c r="J27" s="125"/>
      <c r="K27" s="116">
        <v>7.0999999999999994E-2</v>
      </c>
      <c r="L27" s="118">
        <v>6.6000000000000003E-2</v>
      </c>
      <c r="M27" s="117">
        <v>6.3E-2</v>
      </c>
      <c r="N27" s="119">
        <v>5.5E-2</v>
      </c>
      <c r="O27" s="92"/>
    </row>
    <row r="28" spans="2:15" ht="18.95" customHeight="1">
      <c r="B28" s="564"/>
      <c r="C28" s="75" t="s">
        <v>381</v>
      </c>
      <c r="D28" s="122">
        <v>0.32500000000000001</v>
      </c>
      <c r="E28" s="123">
        <v>0.28199999999999997</v>
      </c>
      <c r="F28" s="123">
        <v>0.17199999999999999</v>
      </c>
      <c r="G28" s="121">
        <v>0.14199999999999999</v>
      </c>
      <c r="H28" s="122">
        <v>0.14000000000000001</v>
      </c>
      <c r="I28" s="123">
        <v>0.11600000000000001</v>
      </c>
      <c r="J28" s="123">
        <v>0.109</v>
      </c>
      <c r="K28" s="122">
        <v>0.10199999999999999</v>
      </c>
      <c r="L28" s="121">
        <v>9.5000000000000001E-2</v>
      </c>
      <c r="M28" s="123">
        <v>9.2999999999999999E-2</v>
      </c>
      <c r="N28" s="124">
        <v>8.7999999999999995E-2</v>
      </c>
      <c r="O28" s="92"/>
    </row>
    <row r="29" spans="2:15" ht="18" customHeight="1">
      <c r="B29" s="564"/>
      <c r="C29" s="71" t="s">
        <v>382</v>
      </c>
      <c r="D29" s="125"/>
      <c r="E29" s="125"/>
      <c r="F29" s="117">
        <v>0.33900000000000002</v>
      </c>
      <c r="G29" s="118">
        <v>0.27900000000000003</v>
      </c>
      <c r="H29" s="116">
        <v>0.215</v>
      </c>
      <c r="I29" s="117">
        <v>0.17399999999999999</v>
      </c>
      <c r="J29" s="117">
        <v>0.17</v>
      </c>
      <c r="K29" s="116">
        <v>0.16500000000000001</v>
      </c>
      <c r="L29" s="118">
        <v>0.154</v>
      </c>
      <c r="M29" s="117">
        <v>0.14799999999999999</v>
      </c>
      <c r="N29" s="119">
        <v>0.13200000000000001</v>
      </c>
      <c r="O29" s="92"/>
    </row>
    <row r="30" spans="2:15" ht="18.95" customHeight="1">
      <c r="B30" s="564"/>
      <c r="C30" s="75" t="s">
        <v>673</v>
      </c>
      <c r="D30" s="120"/>
      <c r="E30" s="120"/>
      <c r="F30" s="120"/>
      <c r="G30" s="120"/>
      <c r="H30" s="122">
        <v>0.17499999999999999</v>
      </c>
      <c r="I30" s="123">
        <v>0.13300000000000001</v>
      </c>
      <c r="J30" s="123">
        <v>0.13</v>
      </c>
      <c r="K30" s="122">
        <v>0.1</v>
      </c>
      <c r="L30" s="121">
        <v>8.7999999999999995E-2</v>
      </c>
      <c r="M30" s="123">
        <v>8.1000000000000003E-2</v>
      </c>
      <c r="N30" s="124">
        <v>7.8E-2</v>
      </c>
      <c r="O30" s="92"/>
    </row>
    <row r="31" spans="2:15" ht="18" customHeight="1">
      <c r="B31" s="564"/>
      <c r="C31" s="71" t="s">
        <v>681</v>
      </c>
      <c r="D31" s="125"/>
      <c r="E31" s="125"/>
      <c r="F31" s="125"/>
      <c r="G31" s="125"/>
      <c r="H31" s="125"/>
      <c r="I31" s="125"/>
      <c r="J31" s="125"/>
      <c r="K31" s="116">
        <v>0.13900000000000001</v>
      </c>
      <c r="L31" s="118">
        <v>0.126</v>
      </c>
      <c r="M31" s="117">
        <v>0.11600000000000001</v>
      </c>
      <c r="N31" s="119">
        <v>0.10100000000000001</v>
      </c>
      <c r="O31" s="92"/>
    </row>
    <row r="32" spans="2:15" ht="18.95" customHeight="1">
      <c r="B32" s="564"/>
      <c r="C32" s="75" t="s">
        <v>384</v>
      </c>
      <c r="D32" s="120"/>
      <c r="E32" s="123">
        <v>0.25900000000000001</v>
      </c>
      <c r="F32" s="123">
        <v>0.23</v>
      </c>
      <c r="G32" s="121">
        <v>0.217</v>
      </c>
      <c r="H32" s="122">
        <v>0.19900000000000001</v>
      </c>
      <c r="I32" s="123">
        <v>0.106</v>
      </c>
      <c r="J32" s="123">
        <v>0.105</v>
      </c>
      <c r="K32" s="122">
        <v>9.6000000000000002E-2</v>
      </c>
      <c r="L32" s="121">
        <v>9.0999999999999998E-2</v>
      </c>
      <c r="M32" s="123">
        <v>8.6999999999999994E-2</v>
      </c>
      <c r="N32" s="124">
        <v>7.4999999999999997E-2</v>
      </c>
      <c r="O32" s="92"/>
    </row>
    <row r="33" spans="2:15" ht="18.95" customHeight="1">
      <c r="B33" s="564"/>
      <c r="C33" s="71" t="s">
        <v>387</v>
      </c>
      <c r="D33" s="125"/>
      <c r="E33" s="125"/>
      <c r="F33" s="125"/>
      <c r="G33" s="125"/>
      <c r="H33" s="125"/>
      <c r="I33" s="125"/>
      <c r="J33" s="117">
        <v>0.20899999999999999</v>
      </c>
      <c r="K33" s="116">
        <v>0.19600000000000001</v>
      </c>
      <c r="L33" s="118">
        <v>0.19</v>
      </c>
      <c r="M33" s="117">
        <v>0.18099999999999999</v>
      </c>
      <c r="N33" s="119">
        <v>0.17899999999999999</v>
      </c>
      <c r="O33" s="92"/>
    </row>
    <row r="34" spans="2:15" ht="18" customHeight="1">
      <c r="B34" s="564"/>
      <c r="C34" s="75" t="s">
        <v>828</v>
      </c>
      <c r="D34" s="122">
        <v>0.28199999999999997</v>
      </c>
      <c r="E34" s="123">
        <v>0.252</v>
      </c>
      <c r="F34" s="123">
        <v>0.224</v>
      </c>
      <c r="G34" s="121">
        <v>0.182</v>
      </c>
      <c r="H34" s="122">
        <v>0.154</v>
      </c>
      <c r="I34" s="123">
        <v>0.16300000000000001</v>
      </c>
      <c r="J34" s="123">
        <v>0.14899999999999999</v>
      </c>
      <c r="K34" s="122">
        <v>0.13600000000000001</v>
      </c>
      <c r="L34" s="121">
        <v>0.121</v>
      </c>
      <c r="M34" s="123">
        <v>0.123</v>
      </c>
      <c r="N34" s="124">
        <v>0.11600000000000001</v>
      </c>
      <c r="O34" s="92"/>
    </row>
    <row r="35" spans="2:15" ht="18.95" customHeight="1">
      <c r="B35" s="564"/>
      <c r="C35" s="71" t="s">
        <v>729</v>
      </c>
      <c r="D35" s="116">
        <v>0.26200000000000001</v>
      </c>
      <c r="E35" s="117">
        <v>0.254</v>
      </c>
      <c r="F35" s="117">
        <v>0.20599999999999999</v>
      </c>
      <c r="G35" s="118">
        <v>0.193</v>
      </c>
      <c r="H35" s="116">
        <v>0.157</v>
      </c>
      <c r="I35" s="117">
        <v>0.153</v>
      </c>
      <c r="J35" s="117">
        <v>0.158</v>
      </c>
      <c r="K35" s="116">
        <v>0.151</v>
      </c>
      <c r="L35" s="118">
        <v>0.14000000000000001</v>
      </c>
      <c r="M35" s="117">
        <v>0.13600000000000001</v>
      </c>
      <c r="N35" s="119">
        <v>0.13</v>
      </c>
      <c r="O35" s="92"/>
    </row>
    <row r="36" spans="2:15" ht="18.95" customHeight="1">
      <c r="B36" s="564"/>
      <c r="C36" s="75" t="s">
        <v>851</v>
      </c>
      <c r="D36" s="122">
        <v>0.438</v>
      </c>
      <c r="E36" s="123">
        <v>0.40200000000000002</v>
      </c>
      <c r="F36" s="123">
        <v>0.32300000000000001</v>
      </c>
      <c r="G36" s="121">
        <v>0.28000000000000003</v>
      </c>
      <c r="H36" s="122">
        <v>0.26700000000000002</v>
      </c>
      <c r="I36" s="123">
        <v>0.249</v>
      </c>
      <c r="J36" s="123">
        <v>0.24399999999999999</v>
      </c>
      <c r="K36" s="122">
        <v>0.21199999999999999</v>
      </c>
      <c r="L36" s="121">
        <v>0.20799999999999999</v>
      </c>
      <c r="M36" s="123">
        <v>0.21</v>
      </c>
      <c r="N36" s="124">
        <v>0.19</v>
      </c>
      <c r="O36" s="92"/>
    </row>
    <row r="37" spans="2:15" ht="18.600000000000001" customHeight="1">
      <c r="B37" s="564"/>
      <c r="C37" s="87" t="s">
        <v>862</v>
      </c>
      <c r="D37" s="126">
        <v>0.44400000000000001</v>
      </c>
      <c r="E37" s="127">
        <v>0.40100000000000002</v>
      </c>
      <c r="F37" s="127">
        <v>0.34</v>
      </c>
      <c r="G37" s="128">
        <v>0.27100000000000002</v>
      </c>
      <c r="H37" s="126">
        <v>0.245</v>
      </c>
      <c r="I37" s="127">
        <v>0.22900000000000001</v>
      </c>
      <c r="J37" s="127">
        <v>0.215</v>
      </c>
      <c r="K37" s="126">
        <v>0.191</v>
      </c>
      <c r="L37" s="128">
        <v>0.183</v>
      </c>
      <c r="M37" s="127">
        <v>0.18099999999999999</v>
      </c>
      <c r="N37" s="129">
        <v>0.188</v>
      </c>
      <c r="O37" s="92"/>
    </row>
    <row r="38" spans="2:15" ht="27.6" customHeight="1">
      <c r="B38" s="565" t="s">
        <v>910</v>
      </c>
      <c r="C38" s="565"/>
      <c r="D38" s="565"/>
      <c r="E38" s="565"/>
      <c r="F38" s="565"/>
      <c r="G38" s="565"/>
      <c r="H38" s="565"/>
      <c r="I38" s="565"/>
      <c r="J38" s="565"/>
      <c r="K38" s="565"/>
      <c r="L38" s="565"/>
      <c r="M38" s="565"/>
      <c r="N38" s="565"/>
      <c r="O38" s="565"/>
    </row>
    <row r="39" spans="2:15" ht="0.95" customHeight="1"/>
  </sheetData>
  <mergeCells count="7">
    <mergeCell ref="B38:O38"/>
    <mergeCell ref="B2:O2"/>
    <mergeCell ref="B3:B4"/>
    <mergeCell ref="C3:C4"/>
    <mergeCell ref="D4:N4"/>
    <mergeCell ref="B5:B21"/>
    <mergeCell ref="B22:B37"/>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F086E-3504-4774-A70E-14636580D3C0}">
  <sheetPr codeName="Sheet37">
    <tabColor theme="0" tint="-0.499984740745262"/>
  </sheetPr>
  <dimension ref="A1"/>
  <sheetViews>
    <sheetView showGridLines="0" workbookViewId="0"/>
  </sheetViews>
  <sheetFormatPr defaultRowHeight="15"/>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685A6-2307-47BB-A563-570557C3197E}">
  <sheetPr>
    <tabColor theme="0" tint="-0.499984740745262"/>
  </sheetPr>
  <dimension ref="A1:AF25"/>
  <sheetViews>
    <sheetView showGridLines="0" topLeftCell="Q1" zoomScale="70" zoomScaleNormal="70" workbookViewId="0">
      <selection activeCell="R5" sqref="R5:AI29"/>
    </sheetView>
  </sheetViews>
  <sheetFormatPr defaultRowHeight="15"/>
  <sheetData>
    <row r="1" spans="1:32">
      <c r="A1" s="29" t="s">
        <v>911</v>
      </c>
      <c r="B1" s="3"/>
      <c r="C1" s="3"/>
      <c r="D1" s="3"/>
      <c r="E1" s="3"/>
      <c r="F1" s="3"/>
      <c r="G1" s="3"/>
      <c r="H1" s="3"/>
      <c r="I1" s="3"/>
      <c r="J1" s="3"/>
      <c r="K1" s="3"/>
      <c r="L1" s="3"/>
      <c r="M1" s="3"/>
      <c r="N1" s="31"/>
      <c r="O1" s="31"/>
      <c r="P1" s="31"/>
      <c r="Q1" s="31"/>
      <c r="R1" s="31"/>
      <c r="S1" s="31"/>
      <c r="T1" s="31"/>
      <c r="U1" s="31"/>
      <c r="V1" s="31"/>
      <c r="W1" s="31"/>
      <c r="X1" s="31"/>
      <c r="Y1" s="31"/>
      <c r="Z1" s="31"/>
      <c r="AA1" s="31"/>
      <c r="AB1" s="31"/>
      <c r="AC1" s="31"/>
      <c r="AD1" s="31"/>
      <c r="AE1" s="31"/>
      <c r="AF1" s="31"/>
    </row>
    <row r="2" spans="1:32" ht="15.75">
      <c r="A2" s="3"/>
      <c r="B2" s="4" t="s">
        <v>912</v>
      </c>
      <c r="C2" s="3"/>
      <c r="D2" s="3"/>
      <c r="E2" s="3"/>
      <c r="F2" s="3"/>
      <c r="G2" s="3"/>
      <c r="H2" s="3"/>
      <c r="I2" s="3"/>
      <c r="J2" s="3"/>
      <c r="K2" s="3"/>
      <c r="L2" s="3"/>
      <c r="M2" s="3"/>
      <c r="N2" s="31"/>
      <c r="O2" s="31"/>
      <c r="P2" s="31"/>
      <c r="Q2" s="31"/>
      <c r="R2" s="31"/>
      <c r="S2" s="31"/>
      <c r="T2" s="31"/>
      <c r="U2" s="31"/>
      <c r="V2" s="31"/>
      <c r="W2" s="31"/>
      <c r="X2" s="31"/>
      <c r="Y2" s="31"/>
      <c r="Z2" s="31"/>
      <c r="AA2" s="31"/>
      <c r="AB2" s="31"/>
      <c r="AC2" s="31"/>
      <c r="AD2" s="31"/>
      <c r="AE2" s="31"/>
      <c r="AF2" s="31"/>
    </row>
    <row r="3" spans="1:32">
      <c r="A3" s="3"/>
      <c r="B3" s="3"/>
      <c r="C3" s="3"/>
      <c r="D3" s="3"/>
      <c r="E3" s="3"/>
      <c r="F3" s="3"/>
      <c r="G3" s="3"/>
      <c r="H3" s="3"/>
      <c r="I3" s="3"/>
      <c r="J3" s="3"/>
      <c r="K3" s="3"/>
      <c r="L3" s="3"/>
      <c r="M3" s="3"/>
      <c r="N3" s="31"/>
      <c r="O3" s="31"/>
      <c r="P3" s="31"/>
      <c r="Q3" s="31"/>
      <c r="R3" s="31"/>
      <c r="S3" s="31"/>
      <c r="T3" s="31"/>
      <c r="U3" s="31"/>
      <c r="V3" s="31"/>
      <c r="W3" s="31"/>
      <c r="X3" s="31"/>
      <c r="Y3" s="31"/>
      <c r="Z3" s="31"/>
      <c r="AA3" s="31"/>
      <c r="AB3" s="31"/>
      <c r="AC3" s="31"/>
      <c r="AD3" s="31"/>
      <c r="AE3" s="31"/>
      <c r="AF3" s="31"/>
    </row>
    <row r="4" spans="1:32">
      <c r="A4" s="3"/>
      <c r="B4" s="3"/>
      <c r="C4" s="3"/>
      <c r="D4" s="3"/>
      <c r="E4" s="3"/>
      <c r="F4" s="3"/>
      <c r="G4" s="3"/>
      <c r="H4" s="3"/>
      <c r="I4" s="3"/>
      <c r="J4" s="3"/>
      <c r="K4" s="3"/>
      <c r="L4" s="3"/>
      <c r="M4" s="3"/>
      <c r="N4" s="31"/>
      <c r="O4" s="31"/>
      <c r="P4" s="31"/>
      <c r="Q4" s="31"/>
      <c r="R4" s="31"/>
      <c r="S4" s="31"/>
      <c r="T4" s="31"/>
      <c r="U4" s="31"/>
      <c r="V4" s="31"/>
      <c r="W4" s="31"/>
      <c r="X4" s="31"/>
      <c r="Y4" s="31"/>
      <c r="Z4" s="31"/>
      <c r="AA4" s="31"/>
      <c r="AB4" s="31"/>
      <c r="AC4" s="31"/>
      <c r="AD4" s="31"/>
      <c r="AE4" s="31"/>
      <c r="AF4" s="31"/>
    </row>
    <row r="5" spans="1:32">
      <c r="A5" s="3"/>
      <c r="B5" s="17" t="s">
        <v>113</v>
      </c>
      <c r="C5" s="3"/>
      <c r="D5" s="3"/>
      <c r="E5" s="3"/>
      <c r="F5" s="3"/>
      <c r="G5" s="3"/>
      <c r="H5" s="3"/>
      <c r="I5" s="3"/>
      <c r="J5" s="3"/>
      <c r="K5" s="3"/>
      <c r="L5" s="3"/>
      <c r="M5" s="3"/>
      <c r="N5" s="31"/>
      <c r="O5" s="31"/>
      <c r="P5" s="31"/>
      <c r="Q5" s="31"/>
      <c r="R5" s="31"/>
      <c r="S5" s="31"/>
      <c r="T5" s="31"/>
      <c r="U5" s="31"/>
      <c r="V5" s="31"/>
      <c r="W5" s="31"/>
      <c r="X5" s="31"/>
      <c r="Y5" s="31"/>
      <c r="Z5" s="31"/>
      <c r="AA5" s="31"/>
      <c r="AB5" s="31"/>
      <c r="AC5" s="31"/>
      <c r="AD5" s="31"/>
      <c r="AE5" s="31"/>
      <c r="AF5" s="31"/>
    </row>
    <row r="6" spans="1:32">
      <c r="A6" s="3"/>
      <c r="B6" s="3"/>
      <c r="C6" s="10">
        <v>2010</v>
      </c>
      <c r="D6" s="10">
        <v>2011</v>
      </c>
      <c r="E6" s="10">
        <v>2012</v>
      </c>
      <c r="F6" s="10">
        <v>2013</v>
      </c>
      <c r="G6" s="10">
        <v>2014</v>
      </c>
      <c r="H6" s="10">
        <v>2015</v>
      </c>
      <c r="I6" s="10">
        <v>2016</v>
      </c>
      <c r="J6" s="10">
        <v>2017</v>
      </c>
      <c r="K6" s="10">
        <v>2018</v>
      </c>
      <c r="L6" s="10">
        <v>2019</v>
      </c>
      <c r="M6" s="10">
        <v>2020</v>
      </c>
      <c r="N6" s="31"/>
      <c r="O6" s="31"/>
      <c r="P6" s="31"/>
      <c r="Q6" s="31"/>
      <c r="R6" s="31"/>
      <c r="S6" s="31"/>
      <c r="T6" s="31"/>
      <c r="U6" s="31"/>
      <c r="V6" s="31"/>
      <c r="W6" s="31"/>
      <c r="X6" s="31"/>
      <c r="Y6" s="31"/>
      <c r="Z6" s="31"/>
      <c r="AA6" s="31"/>
      <c r="AB6" s="31"/>
      <c r="AC6" s="31"/>
      <c r="AD6" s="31"/>
      <c r="AE6" s="31"/>
      <c r="AF6" s="31"/>
    </row>
    <row r="7" spans="1:32">
      <c r="A7" s="3"/>
      <c r="B7" s="3" t="s">
        <v>52</v>
      </c>
      <c r="C7" s="8">
        <v>3052.8527452210001</v>
      </c>
      <c r="D7" s="8">
        <v>3048.6234959670001</v>
      </c>
      <c r="E7" s="8">
        <v>3087.1086201090002</v>
      </c>
      <c r="F7" s="8">
        <v>2169.78286832</v>
      </c>
      <c r="G7" s="8">
        <v>2260.1502741079998</v>
      </c>
      <c r="H7" s="8">
        <v>3072.9502122899999</v>
      </c>
      <c r="I7" s="8">
        <v>2891.6368945429999</v>
      </c>
      <c r="J7" s="8">
        <v>2808.4266202819999</v>
      </c>
      <c r="K7" s="8">
        <v>2198.5237907310002</v>
      </c>
      <c r="L7" s="8">
        <v>2947.9988779780001</v>
      </c>
      <c r="M7" s="8">
        <v>2688.9309597739998</v>
      </c>
      <c r="N7" s="31"/>
      <c r="O7" s="31"/>
      <c r="P7" s="31"/>
      <c r="Q7" s="31"/>
      <c r="R7" s="31"/>
      <c r="S7" s="31"/>
      <c r="T7" s="31"/>
      <c r="U7" s="31"/>
      <c r="V7" s="31"/>
      <c r="W7" s="31"/>
      <c r="X7" s="31"/>
      <c r="Y7" s="31"/>
      <c r="Z7" s="31"/>
      <c r="AA7" s="31"/>
      <c r="AB7" s="31"/>
      <c r="AC7" s="31"/>
      <c r="AD7" s="31"/>
      <c r="AE7" s="31"/>
      <c r="AF7" s="31"/>
    </row>
    <row r="8" spans="1:32">
      <c r="A8" s="3"/>
      <c r="B8" s="3" t="s">
        <v>53</v>
      </c>
      <c r="C8" s="8">
        <v>4705.9234486599998</v>
      </c>
      <c r="D8" s="8">
        <v>5389.8646742159999</v>
      </c>
      <c r="E8" s="8">
        <v>4769.897942308</v>
      </c>
      <c r="F8" s="8">
        <v>5041.0402648030004</v>
      </c>
      <c r="G8" s="8">
        <v>5307.9024898099997</v>
      </c>
      <c r="H8" s="8">
        <v>5323.296287696</v>
      </c>
      <c r="I8" s="8">
        <v>4194</v>
      </c>
      <c r="J8" s="8">
        <v>4735</v>
      </c>
      <c r="K8" s="8">
        <v>4631</v>
      </c>
      <c r="L8" s="8">
        <v>3722.500635765</v>
      </c>
      <c r="M8" s="8">
        <v>3184.908257478</v>
      </c>
      <c r="N8" s="31"/>
      <c r="O8" s="31"/>
      <c r="P8" s="31"/>
      <c r="Q8" s="31"/>
      <c r="R8" s="31"/>
      <c r="S8" s="31"/>
      <c r="T8" s="31"/>
      <c r="U8" s="31"/>
      <c r="V8" s="31"/>
      <c r="W8" s="31"/>
      <c r="X8" s="31"/>
      <c r="Y8" s="31"/>
      <c r="Z8" s="31"/>
      <c r="AA8" s="31"/>
      <c r="AB8" s="31"/>
      <c r="AC8" s="31"/>
      <c r="AD8" s="31"/>
      <c r="AE8" s="31"/>
      <c r="AF8" s="31"/>
    </row>
    <row r="9" spans="1:32">
      <c r="A9" s="3"/>
      <c r="B9" s="3" t="s">
        <v>54</v>
      </c>
      <c r="C9" s="8">
        <v>6504.3268156169997</v>
      </c>
      <c r="D9" s="8">
        <v>6863.7411045190001</v>
      </c>
      <c r="E9" s="8">
        <v>5970.9944354469999</v>
      </c>
      <c r="F9" s="8">
        <v>5911.2160621800003</v>
      </c>
      <c r="G9" s="8">
        <v>6563.0476174619998</v>
      </c>
      <c r="H9" s="8">
        <v>6492.7128023630003</v>
      </c>
      <c r="I9" s="8">
        <v>11830.409698965001</v>
      </c>
      <c r="J9" s="8">
        <v>5699.6176921260003</v>
      </c>
      <c r="K9" s="8">
        <v>5826.6937078219999</v>
      </c>
      <c r="L9" s="8">
        <v>6000.7372830300001</v>
      </c>
      <c r="M9" s="8">
        <v>5590.1067818609999</v>
      </c>
      <c r="N9" s="31"/>
      <c r="O9" s="31"/>
      <c r="P9" s="31"/>
      <c r="Q9" s="31"/>
      <c r="R9" s="31"/>
      <c r="S9" s="269"/>
      <c r="T9" s="31"/>
      <c r="U9" s="269"/>
      <c r="V9" s="269"/>
      <c r="W9" s="269"/>
      <c r="X9" s="269"/>
      <c r="Y9" s="269"/>
      <c r="Z9" s="269"/>
      <c r="AA9" s="269"/>
      <c r="AB9" s="269"/>
      <c r="AC9" s="269"/>
      <c r="AD9" s="269"/>
      <c r="AE9" s="269"/>
      <c r="AF9" s="269"/>
    </row>
    <row r="10" spans="1:32">
      <c r="A10" s="3"/>
      <c r="B10" s="3"/>
      <c r="C10" s="3"/>
      <c r="D10" s="3"/>
      <c r="E10" s="3"/>
      <c r="F10" s="3"/>
      <c r="G10" s="3"/>
      <c r="H10" s="3"/>
      <c r="I10" s="3"/>
      <c r="J10" s="3"/>
      <c r="K10" s="3"/>
      <c r="L10" s="3"/>
      <c r="M10" s="3"/>
      <c r="N10" s="31"/>
      <c r="O10" s="31"/>
      <c r="P10" s="31"/>
      <c r="Q10" s="31"/>
      <c r="R10" s="31"/>
      <c r="S10" s="269"/>
      <c r="T10" s="31"/>
      <c r="U10" s="269"/>
      <c r="V10" s="31"/>
      <c r="W10" s="31"/>
      <c r="X10" s="31"/>
      <c r="Y10" s="31"/>
      <c r="Z10" s="31"/>
      <c r="AA10" s="31"/>
      <c r="AB10" s="31"/>
      <c r="AC10" s="31"/>
      <c r="AD10" s="31"/>
      <c r="AE10" s="31"/>
      <c r="AF10" s="31"/>
    </row>
    <row r="11" spans="1:32">
      <c r="A11" s="3"/>
      <c r="B11" s="3"/>
      <c r="C11" s="3"/>
      <c r="D11" s="3"/>
      <c r="E11" s="6"/>
      <c r="F11" s="6"/>
      <c r="G11" s="6"/>
      <c r="H11" s="6"/>
      <c r="I11" s="6"/>
      <c r="J11" s="6"/>
      <c r="K11" s="6"/>
      <c r="L11" s="6"/>
      <c r="M11" s="3"/>
      <c r="N11" s="31"/>
      <c r="O11" s="31"/>
      <c r="P11" s="31"/>
      <c r="Q11" s="31"/>
      <c r="R11" s="31"/>
      <c r="S11" s="269"/>
      <c r="T11" s="31"/>
      <c r="U11" s="269"/>
      <c r="V11" s="31"/>
      <c r="W11" s="31"/>
      <c r="X11" s="31"/>
      <c r="Y11" s="31"/>
      <c r="Z11" s="31"/>
      <c r="AA11" s="31"/>
      <c r="AB11" s="31"/>
      <c r="AC11" s="31"/>
      <c r="AD11" s="31"/>
      <c r="AE11" s="31"/>
      <c r="AF11" s="31"/>
    </row>
    <row r="12" spans="1:32">
      <c r="A12" s="3"/>
      <c r="B12" s="3" t="s">
        <v>236</v>
      </c>
      <c r="C12" s="3"/>
      <c r="D12" s="3"/>
      <c r="E12" s="3"/>
      <c r="F12" s="6"/>
      <c r="G12" s="6"/>
      <c r="H12" s="6"/>
      <c r="I12" s="6"/>
      <c r="J12" s="6"/>
      <c r="K12" s="6"/>
      <c r="L12" s="6"/>
      <c r="M12" s="3"/>
      <c r="N12" s="31"/>
      <c r="O12" s="31"/>
      <c r="P12" s="31"/>
      <c r="Q12" s="31"/>
      <c r="R12" s="31"/>
      <c r="S12" s="269"/>
      <c r="T12" s="31"/>
      <c r="U12" s="269"/>
      <c r="V12" s="31"/>
      <c r="W12" s="31"/>
      <c r="X12" s="31"/>
      <c r="Y12" s="31"/>
      <c r="Z12" s="31"/>
      <c r="AA12" s="31"/>
      <c r="AB12" s="31"/>
      <c r="AC12" s="31"/>
      <c r="AD12" s="31"/>
      <c r="AE12" s="31"/>
      <c r="AF12" s="31"/>
    </row>
    <row r="13" spans="1:32">
      <c r="A13" s="3"/>
      <c r="B13" s="3"/>
      <c r="C13" s="10">
        <v>2010</v>
      </c>
      <c r="D13" s="10">
        <v>2011</v>
      </c>
      <c r="E13" s="10">
        <v>2012</v>
      </c>
      <c r="F13" s="10">
        <v>2013</v>
      </c>
      <c r="G13" s="10">
        <v>2014</v>
      </c>
      <c r="H13" s="10">
        <v>2015</v>
      </c>
      <c r="I13" s="10">
        <v>2016</v>
      </c>
      <c r="J13" s="10">
        <v>2017</v>
      </c>
      <c r="K13" s="10">
        <v>2018</v>
      </c>
      <c r="L13" s="10">
        <v>2019</v>
      </c>
      <c r="M13" s="10">
        <v>2020</v>
      </c>
      <c r="N13" s="31"/>
      <c r="O13" s="31"/>
      <c r="P13" s="31"/>
      <c r="Q13" s="31"/>
      <c r="R13" s="31"/>
      <c r="S13" s="269"/>
      <c r="T13" s="31"/>
      <c r="U13" s="269"/>
      <c r="V13" s="31"/>
      <c r="W13" s="31"/>
      <c r="X13" s="31"/>
      <c r="Y13" s="31"/>
      <c r="Z13" s="31"/>
      <c r="AA13" s="31"/>
      <c r="AB13" s="31"/>
      <c r="AC13" s="31"/>
      <c r="AD13" s="31"/>
      <c r="AE13" s="31"/>
      <c r="AF13" s="31"/>
    </row>
    <row r="14" spans="1:32">
      <c r="A14" s="3"/>
      <c r="B14" s="3" t="s">
        <v>52</v>
      </c>
      <c r="C14" s="16">
        <v>0.22994000000000001</v>
      </c>
      <c r="D14" s="16">
        <v>0.26740000000000003</v>
      </c>
      <c r="E14" s="16">
        <v>0.29085</v>
      </c>
      <c r="F14" s="16">
        <v>0.26400000000000001</v>
      </c>
      <c r="G14" s="16">
        <v>0.204018</v>
      </c>
      <c r="H14" s="16">
        <v>0.28000000000000003</v>
      </c>
      <c r="I14" s="16">
        <v>0.300344</v>
      </c>
      <c r="J14" s="16">
        <v>0.31020999999999999</v>
      </c>
      <c r="K14" s="16">
        <v>0.24715000000000001</v>
      </c>
      <c r="L14" s="16">
        <v>0.30126995000000001</v>
      </c>
      <c r="M14" s="16">
        <v>0.33323599999999998</v>
      </c>
      <c r="N14" s="31"/>
      <c r="O14" s="31"/>
      <c r="P14" s="31"/>
      <c r="Q14" s="31"/>
      <c r="R14" s="31"/>
      <c r="S14" s="269"/>
      <c r="T14" s="31"/>
      <c r="U14" s="269"/>
      <c r="V14" s="31"/>
      <c r="W14" s="31"/>
      <c r="X14" s="31"/>
      <c r="Y14" s="31"/>
      <c r="Z14" s="31"/>
      <c r="AA14" s="31"/>
      <c r="AB14" s="31"/>
      <c r="AC14" s="31"/>
      <c r="AD14" s="31"/>
      <c r="AE14" s="31"/>
      <c r="AF14" s="31"/>
    </row>
    <row r="15" spans="1:32">
      <c r="A15" s="3"/>
      <c r="B15" s="3" t="s">
        <v>53</v>
      </c>
      <c r="C15" s="16">
        <v>0.37915981199999998</v>
      </c>
      <c r="D15" s="16">
        <v>0.381375464</v>
      </c>
      <c r="E15" s="16">
        <v>0.39866695299999999</v>
      </c>
      <c r="F15" s="16">
        <v>0.45</v>
      </c>
      <c r="G15" s="16">
        <v>0.35055693700000001</v>
      </c>
      <c r="H15" s="16">
        <v>0.418736</v>
      </c>
      <c r="I15" s="16">
        <v>0.39610924400000003</v>
      </c>
      <c r="J15" s="16">
        <v>0.44734565100000001</v>
      </c>
      <c r="K15" s="16">
        <v>0.43144532699999999</v>
      </c>
      <c r="L15" s="16">
        <v>0.423127894</v>
      </c>
      <c r="M15" s="16">
        <v>0.40049753999999999</v>
      </c>
      <c r="N15" s="31"/>
      <c r="O15" s="31"/>
      <c r="P15" s="31"/>
      <c r="Q15" s="31"/>
      <c r="R15" s="31"/>
      <c r="S15" s="269"/>
      <c r="T15" s="31"/>
      <c r="U15" s="269"/>
      <c r="V15" s="31"/>
      <c r="W15" s="31"/>
      <c r="X15" s="31"/>
      <c r="Y15" s="31"/>
      <c r="Z15" s="31"/>
      <c r="AA15" s="31"/>
      <c r="AB15" s="31"/>
      <c r="AC15" s="31"/>
      <c r="AD15" s="31"/>
      <c r="AE15" s="31"/>
      <c r="AF15" s="31"/>
    </row>
    <row r="16" spans="1:32">
      <c r="A16" s="3"/>
      <c r="B16" s="3" t="s">
        <v>54</v>
      </c>
      <c r="C16" s="449">
        <v>0.49399999999999999</v>
      </c>
      <c r="D16" s="449">
        <v>0.41699999999999998</v>
      </c>
      <c r="E16" s="449">
        <v>0.441</v>
      </c>
      <c r="F16" s="449">
        <v>0.54</v>
      </c>
      <c r="G16" s="449">
        <v>0.44800000000000001</v>
      </c>
      <c r="H16" s="449">
        <v>0.48499999999999999</v>
      </c>
      <c r="I16" s="449">
        <v>0.46800000000000003</v>
      </c>
      <c r="J16" s="449">
        <v>0.51100000000000001</v>
      </c>
      <c r="K16" s="449">
        <v>0.48499999999999999</v>
      </c>
      <c r="L16" s="449">
        <v>0.53</v>
      </c>
      <c r="M16" s="449">
        <v>0.46800000000000003</v>
      </c>
      <c r="N16" s="31"/>
      <c r="O16" s="31"/>
      <c r="P16" s="31"/>
      <c r="Q16" s="31"/>
      <c r="R16" s="31"/>
      <c r="S16" s="269"/>
      <c r="T16" s="31"/>
      <c r="U16" s="269"/>
      <c r="V16" s="31"/>
      <c r="W16" s="31"/>
      <c r="X16" s="31"/>
      <c r="Y16" s="31"/>
      <c r="Z16" s="31"/>
      <c r="AA16" s="31"/>
      <c r="AB16" s="31"/>
      <c r="AC16" s="31"/>
      <c r="AD16" s="31"/>
      <c r="AE16" s="31"/>
      <c r="AF16" s="31"/>
    </row>
    <row r="17" spans="1:21">
      <c r="A17" s="3"/>
      <c r="B17" s="3"/>
      <c r="C17" s="3"/>
      <c r="D17" s="3"/>
      <c r="E17" s="3"/>
      <c r="F17" s="3"/>
      <c r="G17" s="3"/>
      <c r="H17" s="3"/>
      <c r="I17" s="3"/>
      <c r="J17" s="3"/>
      <c r="K17" s="3"/>
      <c r="L17" s="3"/>
      <c r="M17" s="3"/>
      <c r="N17" s="31"/>
      <c r="O17" s="31"/>
      <c r="P17" s="31"/>
      <c r="Q17" s="31"/>
      <c r="R17" s="31"/>
      <c r="S17" s="269"/>
      <c r="T17" s="31"/>
      <c r="U17" s="269"/>
    </row>
    <row r="18" spans="1:21">
      <c r="A18" s="3"/>
      <c r="B18" s="3"/>
      <c r="C18" s="3"/>
      <c r="D18" s="3"/>
      <c r="E18" s="3"/>
      <c r="F18" s="3"/>
      <c r="G18" s="3"/>
      <c r="H18" s="3"/>
      <c r="I18" s="3"/>
      <c r="J18" s="3"/>
      <c r="K18" s="3"/>
      <c r="L18" s="6"/>
      <c r="M18" s="3"/>
      <c r="N18" s="31"/>
      <c r="O18" s="31"/>
      <c r="P18" s="31"/>
      <c r="Q18" s="31"/>
      <c r="R18" s="31"/>
      <c r="S18" s="269"/>
      <c r="T18" s="31"/>
      <c r="U18" s="269"/>
    </row>
    <row r="19" spans="1:21">
      <c r="A19" s="3"/>
      <c r="B19" s="17" t="s">
        <v>191</v>
      </c>
      <c r="C19" s="3"/>
      <c r="D19" s="3"/>
      <c r="E19" s="3"/>
      <c r="F19" s="3"/>
      <c r="G19" s="3"/>
      <c r="H19" s="3"/>
      <c r="I19" s="3"/>
      <c r="J19" s="3"/>
      <c r="K19" s="3"/>
      <c r="L19" s="3"/>
      <c r="M19" s="3"/>
      <c r="N19" s="31"/>
      <c r="O19" s="31"/>
      <c r="P19" s="31"/>
      <c r="Q19" s="31"/>
      <c r="R19" s="31"/>
      <c r="S19" s="269"/>
      <c r="T19" s="31"/>
      <c r="U19" s="269"/>
    </row>
    <row r="20" spans="1:21">
      <c r="A20" s="3"/>
      <c r="B20" s="3"/>
      <c r="C20" s="10">
        <v>2010</v>
      </c>
      <c r="D20" s="10">
        <v>2011</v>
      </c>
      <c r="E20" s="10">
        <v>2012</v>
      </c>
      <c r="F20" s="10">
        <v>2013</v>
      </c>
      <c r="G20" s="10">
        <v>2014</v>
      </c>
      <c r="H20" s="10">
        <v>2015</v>
      </c>
      <c r="I20" s="10">
        <v>2016</v>
      </c>
      <c r="J20" s="10">
        <v>2017</v>
      </c>
      <c r="K20" s="10">
        <v>2018</v>
      </c>
      <c r="L20" s="10">
        <v>2019</v>
      </c>
      <c r="M20" s="10">
        <v>2020</v>
      </c>
      <c r="N20" s="31"/>
      <c r="O20" s="31"/>
      <c r="P20" s="31"/>
      <c r="Q20" s="31"/>
      <c r="R20" s="31"/>
      <c r="S20" s="31"/>
      <c r="T20" s="31"/>
      <c r="U20" s="31"/>
    </row>
    <row r="21" spans="1:21">
      <c r="A21" s="3"/>
      <c r="B21" s="3" t="s">
        <v>52</v>
      </c>
      <c r="C21" s="447">
        <v>0.11379174077713725</v>
      </c>
      <c r="D21" s="447">
        <v>0.11162393026448211</v>
      </c>
      <c r="E21" s="447">
        <v>0.1078660481502158</v>
      </c>
      <c r="F21" s="447">
        <v>9.2416410312694236E-2</v>
      </c>
      <c r="G21" s="447">
        <v>0.12467592891104905</v>
      </c>
      <c r="H21" s="447">
        <v>0.10485634235888265</v>
      </c>
      <c r="I21" s="447">
        <v>9.9001380537148992E-2</v>
      </c>
      <c r="J21" s="447">
        <v>9.6239005473089223E-2</v>
      </c>
      <c r="K21" s="447">
        <v>7.8448557562568549E-2</v>
      </c>
      <c r="L21" s="447">
        <v>7.7107653467604065E-2</v>
      </c>
      <c r="M21" s="447">
        <v>6.5645094923894254E-2</v>
      </c>
      <c r="N21" s="31"/>
      <c r="O21" s="31"/>
      <c r="P21" s="31"/>
      <c r="Q21" s="31"/>
      <c r="R21" s="31"/>
      <c r="S21" s="31"/>
      <c r="T21" s="31"/>
      <c r="U21" s="31"/>
    </row>
    <row r="22" spans="1:21">
      <c r="A22" s="3"/>
      <c r="B22" s="3" t="s">
        <v>53</v>
      </c>
      <c r="C22" s="447">
        <v>0.16161933174824863</v>
      </c>
      <c r="D22" s="447">
        <v>0.17089389809141864</v>
      </c>
      <c r="E22" s="447">
        <v>0.14695377540595095</v>
      </c>
      <c r="F22" s="447">
        <v>0.13902277162665408</v>
      </c>
      <c r="G22" s="447">
        <v>0.16533829867729838</v>
      </c>
      <c r="H22" s="447">
        <v>0.14222582578354803</v>
      </c>
      <c r="I22" s="447">
        <v>0.11795724501619775</v>
      </c>
      <c r="J22" s="447">
        <v>0.11354643917089155</v>
      </c>
      <c r="K22" s="447">
        <v>0.11052864474059595</v>
      </c>
      <c r="L22" s="447">
        <v>9.2969652095560837E-2</v>
      </c>
      <c r="M22" s="447">
        <v>8.4484487655895626E-2</v>
      </c>
      <c r="N22" s="31"/>
      <c r="O22" s="31"/>
      <c r="P22" s="31"/>
      <c r="Q22" s="31"/>
      <c r="R22" s="31"/>
      <c r="S22" s="31"/>
      <c r="T22" s="31"/>
      <c r="U22" s="31"/>
    </row>
    <row r="23" spans="1:21">
      <c r="A23" s="3"/>
      <c r="B23" s="3" t="s">
        <v>54</v>
      </c>
      <c r="C23" s="447">
        <v>0.26389036374194708</v>
      </c>
      <c r="D23" s="447">
        <v>0.21780737454008306</v>
      </c>
      <c r="E23" s="447">
        <v>0.20074599690217171</v>
      </c>
      <c r="F23" s="447">
        <v>0.20691518296741881</v>
      </c>
      <c r="G23" s="447">
        <v>0.19310937015979554</v>
      </c>
      <c r="H23" s="447">
        <v>0.19929669857692339</v>
      </c>
      <c r="I23" s="447">
        <v>0.34990647366749583</v>
      </c>
      <c r="J23" s="447">
        <v>0.15570306248903454</v>
      </c>
      <c r="K23" s="447">
        <v>0.17773867185505859</v>
      </c>
      <c r="L23" s="447">
        <v>0.12646143814480018</v>
      </c>
      <c r="M23" s="447">
        <v>0.19064342518971339</v>
      </c>
      <c r="N23" s="31"/>
      <c r="O23" s="31"/>
      <c r="P23" s="31"/>
      <c r="Q23" s="31"/>
      <c r="R23" s="31"/>
      <c r="S23" s="31"/>
      <c r="T23" s="31"/>
      <c r="U23" s="31"/>
    </row>
    <row r="24" spans="1:21">
      <c r="A24" s="3"/>
      <c r="B24" s="3"/>
      <c r="C24" s="3"/>
      <c r="D24" s="3"/>
      <c r="E24" s="3"/>
      <c r="F24" s="3"/>
      <c r="G24" s="3"/>
      <c r="H24" s="3"/>
      <c r="I24" s="3"/>
      <c r="J24" s="3"/>
      <c r="K24" s="3"/>
      <c r="L24" s="3"/>
      <c r="M24" s="3"/>
      <c r="N24" s="31"/>
      <c r="O24" s="31"/>
      <c r="P24" s="31"/>
      <c r="Q24" s="31"/>
      <c r="R24" s="31"/>
      <c r="S24" s="31"/>
      <c r="T24" s="31"/>
      <c r="U24" s="31"/>
    </row>
    <row r="25" spans="1:21">
      <c r="A25" s="3"/>
      <c r="B25" s="3"/>
      <c r="C25" s="130"/>
      <c r="D25" s="3"/>
      <c r="E25" s="3"/>
      <c r="F25" s="3"/>
      <c r="G25" s="3"/>
      <c r="H25" s="3"/>
      <c r="I25" s="3"/>
      <c r="J25" s="3"/>
      <c r="K25" s="3"/>
      <c r="L25" s="3"/>
      <c r="M25" s="3"/>
      <c r="N25" s="31"/>
      <c r="O25" s="31"/>
      <c r="P25" s="31"/>
      <c r="Q25" s="31"/>
      <c r="R25" s="31"/>
      <c r="S25" s="31"/>
      <c r="T25" s="31"/>
      <c r="U25" s="31"/>
    </row>
  </sheetData>
  <pageMargins left="0.7" right="0.7" top="0.75" bottom="0.75" header="0.3" footer="0.3"/>
  <pageSetup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99257-76D0-470D-ADD3-833D17031CBB}">
  <sheetPr codeName="Sheet40">
    <tabColor theme="0" tint="-0.499984740745262"/>
  </sheetPr>
  <dimension ref="A1:E150"/>
  <sheetViews>
    <sheetView showGridLines="0" zoomScale="70" zoomScaleNormal="70" workbookViewId="0"/>
  </sheetViews>
  <sheetFormatPr defaultColWidth="9.140625" defaultRowHeight="14.25"/>
  <cols>
    <col min="1" max="2" width="9.140625" style="3"/>
    <col min="3" max="5" width="22.42578125" style="161" customWidth="1"/>
    <col min="6" max="16384" width="9.140625" style="3"/>
  </cols>
  <sheetData>
    <row r="1" spans="1:5" ht="15">
      <c r="A1" s="10" t="s">
        <v>913</v>
      </c>
      <c r="C1" s="486"/>
      <c r="D1" s="486"/>
      <c r="E1" s="486"/>
    </row>
    <row r="4" spans="1:5" ht="15.75">
      <c r="C4" s="567" t="s">
        <v>914</v>
      </c>
      <c r="D4" s="567"/>
      <c r="E4" s="567"/>
    </row>
    <row r="5" spans="1:5" ht="31.5" customHeight="1">
      <c r="B5" s="174" t="s">
        <v>198</v>
      </c>
      <c r="C5" s="174" t="s">
        <v>915</v>
      </c>
      <c r="D5" s="174" t="s">
        <v>916</v>
      </c>
      <c r="E5" s="174" t="s">
        <v>917</v>
      </c>
    </row>
    <row r="6" spans="1:5" ht="15">
      <c r="B6" s="498">
        <v>2020</v>
      </c>
      <c r="C6" s="171">
        <v>22</v>
      </c>
      <c r="D6" s="171">
        <v>38</v>
      </c>
      <c r="E6" s="217">
        <v>8</v>
      </c>
    </row>
    <row r="7" spans="1:5" ht="15">
      <c r="B7" s="498">
        <v>2020</v>
      </c>
      <c r="C7" s="171">
        <v>42</v>
      </c>
      <c r="D7" s="171">
        <v>48</v>
      </c>
      <c r="E7" s="217">
        <v>7</v>
      </c>
    </row>
    <row r="8" spans="1:5" ht="15">
      <c r="B8" s="498">
        <v>2020</v>
      </c>
      <c r="C8" s="171">
        <v>49.8</v>
      </c>
      <c r="D8" s="171">
        <v>28</v>
      </c>
      <c r="E8" s="217">
        <v>8.3000000000000007</v>
      </c>
    </row>
    <row r="9" spans="1:5" ht="15">
      <c r="B9" s="498">
        <v>2020</v>
      </c>
      <c r="C9" s="171">
        <v>6</v>
      </c>
      <c r="D9" s="171">
        <v>50</v>
      </c>
      <c r="E9" s="217"/>
    </row>
    <row r="10" spans="1:5" ht="15">
      <c r="B10" s="498">
        <v>2020</v>
      </c>
      <c r="C10" s="171">
        <v>19.5</v>
      </c>
      <c r="D10" s="171">
        <v>30</v>
      </c>
      <c r="E10" s="217">
        <v>5.5</v>
      </c>
    </row>
    <row r="11" spans="1:5" ht="15">
      <c r="B11" s="498">
        <v>2020</v>
      </c>
      <c r="C11" s="171">
        <v>8</v>
      </c>
      <c r="D11" s="171">
        <v>38</v>
      </c>
      <c r="E11" s="217">
        <v>8</v>
      </c>
    </row>
    <row r="12" spans="1:5" ht="15">
      <c r="B12" s="498">
        <v>2020</v>
      </c>
      <c r="C12" s="171">
        <v>22.5</v>
      </c>
      <c r="D12" s="171">
        <v>28.3</v>
      </c>
      <c r="E12" s="217">
        <v>6.45</v>
      </c>
    </row>
    <row r="13" spans="1:5" ht="15">
      <c r="B13" s="498">
        <v>2020</v>
      </c>
      <c r="C13" s="171">
        <v>40</v>
      </c>
      <c r="D13" s="171">
        <v>38</v>
      </c>
      <c r="E13" s="217">
        <v>8.4</v>
      </c>
    </row>
    <row r="14" spans="1:5" ht="15">
      <c r="B14" s="498">
        <v>2020</v>
      </c>
      <c r="C14" s="171">
        <v>19</v>
      </c>
      <c r="D14" s="171">
        <v>46</v>
      </c>
      <c r="E14" s="217">
        <v>9.5</v>
      </c>
    </row>
    <row r="15" spans="1:5" ht="15">
      <c r="B15" s="498">
        <v>2020</v>
      </c>
      <c r="C15" s="171">
        <v>50</v>
      </c>
      <c r="D15" s="171">
        <v>39.9</v>
      </c>
      <c r="E15" s="217">
        <v>8.4</v>
      </c>
    </row>
    <row r="16" spans="1:5" ht="15">
      <c r="B16" s="498">
        <v>2020</v>
      </c>
      <c r="C16" s="171">
        <v>52</v>
      </c>
      <c r="D16" s="171">
        <v>40</v>
      </c>
      <c r="E16" s="217">
        <v>9.5</v>
      </c>
    </row>
    <row r="17" spans="2:5" ht="15">
      <c r="B17" s="498">
        <v>2020</v>
      </c>
      <c r="C17" s="171">
        <v>105</v>
      </c>
      <c r="D17" s="171">
        <v>40</v>
      </c>
      <c r="E17" s="217">
        <v>7</v>
      </c>
    </row>
    <row r="18" spans="2:5" ht="15">
      <c r="B18" s="498">
        <v>2020</v>
      </c>
      <c r="C18" s="171">
        <v>8</v>
      </c>
      <c r="D18" s="171">
        <v>28</v>
      </c>
      <c r="E18" s="217">
        <v>5.2</v>
      </c>
    </row>
    <row r="19" spans="2:5" ht="15">
      <c r="B19" s="498">
        <v>2020</v>
      </c>
      <c r="C19" s="171">
        <v>12.4</v>
      </c>
      <c r="D19" s="171">
        <v>25</v>
      </c>
      <c r="E19" s="217">
        <v>5.45</v>
      </c>
    </row>
    <row r="20" spans="2:5" ht="15">
      <c r="B20" s="498">
        <v>2020</v>
      </c>
      <c r="C20" s="171">
        <v>12.4</v>
      </c>
      <c r="D20" s="171">
        <v>25</v>
      </c>
      <c r="E20" s="217">
        <v>5.45</v>
      </c>
    </row>
    <row r="21" spans="2:5" ht="15">
      <c r="B21" s="498">
        <v>2020</v>
      </c>
      <c r="C21" s="171">
        <v>1.5</v>
      </c>
      <c r="D21" s="171">
        <v>18</v>
      </c>
      <c r="E21" s="217">
        <v>3</v>
      </c>
    </row>
    <row r="22" spans="2:5" ht="15">
      <c r="B22" s="498">
        <v>2020</v>
      </c>
      <c r="C22" s="171">
        <v>44.448</v>
      </c>
      <c r="D22" s="171">
        <v>25.4</v>
      </c>
      <c r="E22" s="217">
        <v>6</v>
      </c>
    </row>
    <row r="23" spans="2:5" ht="15">
      <c r="B23" s="498">
        <v>2020</v>
      </c>
      <c r="C23" s="171">
        <v>8</v>
      </c>
      <c r="D23" s="171">
        <v>20</v>
      </c>
      <c r="E23" s="217"/>
    </row>
    <row r="24" spans="2:5" ht="15">
      <c r="B24" s="498">
        <v>2019</v>
      </c>
      <c r="C24" s="171">
        <v>120</v>
      </c>
      <c r="D24" s="171">
        <v>37</v>
      </c>
      <c r="E24" s="217">
        <v>7</v>
      </c>
    </row>
    <row r="25" spans="2:5" ht="15">
      <c r="B25" s="498">
        <v>2019</v>
      </c>
      <c r="C25" s="171">
        <v>100</v>
      </c>
      <c r="D25" s="171">
        <v>40</v>
      </c>
      <c r="E25" s="217">
        <v>7</v>
      </c>
    </row>
    <row r="26" spans="2:5" ht="15">
      <c r="B26" s="498">
        <v>2019</v>
      </c>
      <c r="C26" s="171">
        <v>20.9</v>
      </c>
      <c r="D26" s="171">
        <v>20</v>
      </c>
      <c r="E26" s="217">
        <v>8.3000000000000007</v>
      </c>
    </row>
    <row r="27" spans="2:5" ht="15">
      <c r="B27" s="498">
        <v>2019</v>
      </c>
      <c r="C27" s="171">
        <v>45</v>
      </c>
      <c r="D27" s="171">
        <v>33</v>
      </c>
      <c r="E27" s="217">
        <v>6</v>
      </c>
    </row>
    <row r="28" spans="2:5" ht="15">
      <c r="B28" s="498">
        <v>2019</v>
      </c>
      <c r="C28" s="171">
        <v>68</v>
      </c>
      <c r="D28" s="171">
        <v>37</v>
      </c>
      <c r="E28" s="217">
        <v>6.45</v>
      </c>
    </row>
    <row r="29" spans="2:5" ht="15">
      <c r="B29" s="498">
        <v>2019</v>
      </c>
      <c r="C29" s="171">
        <v>23</v>
      </c>
      <c r="D29" s="171">
        <v>35</v>
      </c>
      <c r="E29" s="217">
        <v>8.4</v>
      </c>
    </row>
    <row r="30" spans="2:5" ht="15">
      <c r="B30" s="498">
        <v>2019</v>
      </c>
      <c r="C30" s="171">
        <v>13.5</v>
      </c>
      <c r="D30" s="171">
        <v>55</v>
      </c>
      <c r="E30" s="217">
        <v>7</v>
      </c>
    </row>
    <row r="31" spans="2:5" ht="15">
      <c r="B31" s="498">
        <v>2019</v>
      </c>
      <c r="C31" s="171">
        <v>12</v>
      </c>
      <c r="D31" s="171">
        <v>15</v>
      </c>
      <c r="E31" s="218">
        <v>6.45</v>
      </c>
    </row>
    <row r="32" spans="2:5" ht="15">
      <c r="B32" s="498">
        <v>2019</v>
      </c>
      <c r="C32" s="171">
        <v>12</v>
      </c>
      <c r="D32" s="171">
        <v>32</v>
      </c>
      <c r="E32" s="217">
        <v>5.5</v>
      </c>
    </row>
    <row r="33" spans="2:5" ht="15">
      <c r="B33" s="498">
        <v>2019</v>
      </c>
      <c r="C33" s="171">
        <v>42</v>
      </c>
      <c r="D33" s="171">
        <v>15</v>
      </c>
      <c r="E33" s="218">
        <v>4.2</v>
      </c>
    </row>
    <row r="34" spans="2:5" ht="15">
      <c r="B34" s="498">
        <v>2019</v>
      </c>
      <c r="C34" s="171">
        <v>4.7</v>
      </c>
      <c r="D34" s="171">
        <v>38</v>
      </c>
      <c r="E34" s="486">
        <v>10</v>
      </c>
    </row>
    <row r="35" spans="2:5" ht="15">
      <c r="B35" s="498">
        <v>2019</v>
      </c>
      <c r="C35" s="171">
        <v>95</v>
      </c>
      <c r="D35" s="171">
        <v>40</v>
      </c>
      <c r="E35" s="486">
        <v>8.1300000000000008</v>
      </c>
    </row>
    <row r="36" spans="2:5" ht="15">
      <c r="B36" s="498">
        <v>2019</v>
      </c>
      <c r="C36" s="171">
        <v>6</v>
      </c>
      <c r="D36" s="171">
        <v>20</v>
      </c>
      <c r="E36" s="486">
        <v>6</v>
      </c>
    </row>
    <row r="37" spans="2:5" ht="15">
      <c r="B37" s="498">
        <v>2019</v>
      </c>
      <c r="C37" s="171">
        <v>65.5</v>
      </c>
      <c r="D37" s="171">
        <v>35</v>
      </c>
      <c r="E37" s="486">
        <v>6.33</v>
      </c>
    </row>
    <row r="38" spans="2:5" ht="15">
      <c r="B38" s="498">
        <v>2019</v>
      </c>
      <c r="C38" s="171">
        <v>8</v>
      </c>
      <c r="D38" s="171">
        <v>25</v>
      </c>
      <c r="E38" s="486">
        <v>5</v>
      </c>
    </row>
    <row r="39" spans="2:5" ht="15">
      <c r="B39" s="498">
        <v>2019</v>
      </c>
      <c r="C39" s="171">
        <v>40</v>
      </c>
      <c r="D39" s="171">
        <v>17</v>
      </c>
      <c r="E39" s="486">
        <v>6.45</v>
      </c>
    </row>
    <row r="40" spans="2:5" ht="15">
      <c r="B40" s="498">
        <v>2019</v>
      </c>
      <c r="C40" s="171">
        <v>2.4</v>
      </c>
      <c r="D40" s="171">
        <v>25</v>
      </c>
      <c r="E40" s="486">
        <v>5.5</v>
      </c>
    </row>
    <row r="41" spans="2:5" ht="15">
      <c r="B41" s="498">
        <v>2019</v>
      </c>
      <c r="C41" s="171">
        <v>40</v>
      </c>
      <c r="D41" s="171">
        <v>17</v>
      </c>
      <c r="E41" s="486">
        <v>6.45</v>
      </c>
    </row>
    <row r="42" spans="2:5" ht="15">
      <c r="B42" s="498">
        <v>2019</v>
      </c>
      <c r="C42" s="171">
        <v>6</v>
      </c>
      <c r="D42" s="171">
        <v>35</v>
      </c>
      <c r="E42" s="486">
        <v>6</v>
      </c>
    </row>
    <row r="43" spans="2:5" ht="15">
      <c r="B43" s="498">
        <v>2019</v>
      </c>
      <c r="C43" s="171">
        <v>2.4</v>
      </c>
      <c r="D43" s="171">
        <v>25</v>
      </c>
      <c r="E43" s="486">
        <v>5.5</v>
      </c>
    </row>
    <row r="44" spans="2:5" ht="15">
      <c r="B44" s="498">
        <v>2019</v>
      </c>
      <c r="C44" s="171">
        <v>10.7</v>
      </c>
      <c r="D44" s="171">
        <v>6</v>
      </c>
      <c r="E44" s="486">
        <v>6</v>
      </c>
    </row>
    <row r="45" spans="2:5" ht="15">
      <c r="B45" s="498">
        <v>2019</v>
      </c>
      <c r="C45" s="171">
        <v>2.4</v>
      </c>
      <c r="D45" s="171">
        <v>25</v>
      </c>
      <c r="E45" s="486">
        <v>5.5</v>
      </c>
    </row>
    <row r="46" spans="2:5" ht="15">
      <c r="B46" s="498">
        <v>2019</v>
      </c>
      <c r="C46" s="171">
        <v>3</v>
      </c>
      <c r="D46" s="171">
        <v>30</v>
      </c>
      <c r="E46" s="486">
        <v>6</v>
      </c>
    </row>
    <row r="47" spans="2:5" ht="15">
      <c r="B47" s="498">
        <v>2019</v>
      </c>
      <c r="C47" s="171">
        <v>1.5</v>
      </c>
      <c r="D47" s="171">
        <v>30</v>
      </c>
      <c r="E47" s="486">
        <v>6</v>
      </c>
    </row>
    <row r="48" spans="2:5" ht="15">
      <c r="B48" s="498">
        <v>2019</v>
      </c>
      <c r="C48" s="171">
        <v>98</v>
      </c>
      <c r="D48" s="171">
        <v>40</v>
      </c>
      <c r="E48" s="486">
        <v>8.4</v>
      </c>
    </row>
    <row r="49" spans="2:5" ht="15">
      <c r="B49" s="498">
        <v>2019</v>
      </c>
      <c r="C49" s="171">
        <v>1.5</v>
      </c>
      <c r="D49" s="171">
        <v>20</v>
      </c>
      <c r="E49" s="486">
        <v>6</v>
      </c>
    </row>
    <row r="50" spans="2:5" ht="15">
      <c r="B50" s="498">
        <v>2019</v>
      </c>
      <c r="C50" s="171">
        <v>15</v>
      </c>
      <c r="D50" s="171">
        <v>55</v>
      </c>
      <c r="E50" s="486">
        <v>3</v>
      </c>
    </row>
    <row r="51" spans="2:5" ht="15">
      <c r="B51" s="498">
        <v>2018</v>
      </c>
      <c r="C51" s="171">
        <v>32</v>
      </c>
      <c r="D51" s="171">
        <v>26</v>
      </c>
      <c r="E51" s="486">
        <v>6.3</v>
      </c>
    </row>
    <row r="52" spans="2:5" ht="15">
      <c r="B52" s="498">
        <v>2018</v>
      </c>
      <c r="C52" s="171">
        <v>17</v>
      </c>
      <c r="D52" s="171">
        <v>41</v>
      </c>
      <c r="E52" s="486">
        <v>3.45</v>
      </c>
    </row>
    <row r="53" spans="2:5" ht="15">
      <c r="B53" s="498">
        <v>2018</v>
      </c>
      <c r="C53" s="171">
        <v>16</v>
      </c>
      <c r="D53" s="171">
        <v>18</v>
      </c>
      <c r="E53" s="486">
        <v>4</v>
      </c>
    </row>
    <row r="54" spans="2:5" ht="15">
      <c r="B54" s="498">
        <v>2018</v>
      </c>
      <c r="C54" s="171">
        <v>27</v>
      </c>
      <c r="D54" s="171">
        <v>39</v>
      </c>
      <c r="E54" s="486">
        <v>6.3</v>
      </c>
    </row>
    <row r="55" spans="2:5" ht="15">
      <c r="B55" s="498">
        <v>2018</v>
      </c>
      <c r="C55" s="171">
        <v>19</v>
      </c>
      <c r="D55" s="171">
        <v>37</v>
      </c>
      <c r="E55" s="486">
        <v>8.25</v>
      </c>
    </row>
    <row r="56" spans="2:5" ht="15">
      <c r="B56" s="498">
        <v>2018</v>
      </c>
      <c r="C56" s="171">
        <v>19</v>
      </c>
      <c r="D56" s="171">
        <v>37</v>
      </c>
      <c r="E56" s="486">
        <v>8.25</v>
      </c>
    </row>
    <row r="57" spans="2:5" ht="15">
      <c r="B57" s="498">
        <v>2018</v>
      </c>
      <c r="C57" s="171">
        <v>33</v>
      </c>
      <c r="D57" s="171">
        <v>36</v>
      </c>
      <c r="E57" s="486">
        <v>7.35</v>
      </c>
    </row>
    <row r="58" spans="2:5" ht="15">
      <c r="B58" s="498">
        <v>2018</v>
      </c>
      <c r="C58" s="171">
        <v>23</v>
      </c>
      <c r="D58" s="171">
        <v>13</v>
      </c>
      <c r="E58" s="486">
        <v>4</v>
      </c>
    </row>
    <row r="59" spans="2:5" ht="15">
      <c r="B59" s="498">
        <v>2018</v>
      </c>
      <c r="C59" s="171">
        <v>14</v>
      </c>
      <c r="D59" s="171">
        <v>25</v>
      </c>
      <c r="E59" s="486">
        <v>4</v>
      </c>
    </row>
    <row r="60" spans="2:5" ht="15">
      <c r="B60" s="498">
        <v>2018</v>
      </c>
      <c r="C60" s="171">
        <v>11</v>
      </c>
      <c r="D60" s="171">
        <v>16</v>
      </c>
      <c r="E60" s="486">
        <v>4</v>
      </c>
    </row>
    <row r="61" spans="2:5" ht="15">
      <c r="B61" s="498">
        <v>2018</v>
      </c>
      <c r="C61" s="171">
        <v>18.399999999999999</v>
      </c>
      <c r="D61" s="171">
        <v>55</v>
      </c>
      <c r="E61" s="486">
        <v>7</v>
      </c>
    </row>
    <row r="62" spans="2:5" ht="15">
      <c r="B62" s="498">
        <v>2018</v>
      </c>
      <c r="C62" s="171">
        <v>18</v>
      </c>
      <c r="D62" s="171">
        <v>10</v>
      </c>
      <c r="E62" s="486">
        <v>2.5</v>
      </c>
    </row>
    <row r="63" spans="2:5" ht="15">
      <c r="B63" s="498">
        <v>2018</v>
      </c>
      <c r="C63" s="171">
        <v>21</v>
      </c>
      <c r="D63" s="171">
        <v>22</v>
      </c>
      <c r="E63" s="486">
        <v>3.3</v>
      </c>
    </row>
    <row r="64" spans="2:5" ht="15">
      <c r="B64" s="498">
        <v>2018</v>
      </c>
      <c r="C64" s="171">
        <v>21</v>
      </c>
      <c r="D64" s="171">
        <v>22</v>
      </c>
      <c r="E64" s="486">
        <v>3.3</v>
      </c>
    </row>
    <row r="65" spans="2:5" ht="15">
      <c r="B65" s="498">
        <v>2018</v>
      </c>
      <c r="C65" s="171">
        <v>25</v>
      </c>
      <c r="D65" s="171">
        <v>11</v>
      </c>
      <c r="E65" s="486">
        <v>3</v>
      </c>
    </row>
    <row r="66" spans="2:5" ht="15">
      <c r="B66" s="498">
        <v>2018</v>
      </c>
      <c r="C66" s="171">
        <v>3</v>
      </c>
      <c r="D66" s="171">
        <v>30</v>
      </c>
      <c r="E66" s="486">
        <v>8.8000000000000007</v>
      </c>
    </row>
    <row r="67" spans="2:5" ht="15">
      <c r="B67" s="498">
        <v>2018</v>
      </c>
      <c r="C67" s="171">
        <v>5</v>
      </c>
      <c r="D67" s="171">
        <v>3</v>
      </c>
      <c r="E67" s="486">
        <v>2.5</v>
      </c>
    </row>
    <row r="68" spans="2:5" ht="15">
      <c r="B68" s="498">
        <v>2018</v>
      </c>
      <c r="C68" s="171">
        <v>5</v>
      </c>
      <c r="D68" s="171">
        <v>8</v>
      </c>
      <c r="E68" s="486">
        <v>6.7</v>
      </c>
    </row>
    <row r="69" spans="2:5" ht="15">
      <c r="B69" s="498">
        <v>2018</v>
      </c>
      <c r="C69" s="171">
        <v>1</v>
      </c>
      <c r="D69" s="171">
        <v>6</v>
      </c>
      <c r="E69" s="486">
        <v>7</v>
      </c>
    </row>
    <row r="70" spans="2:5" ht="15">
      <c r="B70" s="498">
        <v>2018</v>
      </c>
      <c r="C70" s="171">
        <v>1.5</v>
      </c>
      <c r="D70" s="171">
        <v>30</v>
      </c>
      <c r="E70" s="486">
        <v>5</v>
      </c>
    </row>
    <row r="71" spans="2:5" ht="15">
      <c r="B71" s="498">
        <v>2018</v>
      </c>
      <c r="C71" s="171">
        <v>12</v>
      </c>
      <c r="D71" s="171">
        <v>33</v>
      </c>
      <c r="E71" s="486">
        <v>2</v>
      </c>
    </row>
    <row r="72" spans="2:5" ht="15">
      <c r="B72" s="498">
        <v>2017</v>
      </c>
      <c r="C72" s="171">
        <v>85</v>
      </c>
      <c r="D72" s="171">
        <v>36</v>
      </c>
      <c r="E72" s="486"/>
    </row>
    <row r="73" spans="2:5" ht="15">
      <c r="B73" s="498">
        <v>2017</v>
      </c>
      <c r="C73" s="171">
        <v>95</v>
      </c>
      <c r="D73" s="171">
        <v>39.799999999999997</v>
      </c>
      <c r="E73" s="486">
        <v>6</v>
      </c>
    </row>
    <row r="74" spans="2:5" ht="15">
      <c r="B74" s="498">
        <v>2017</v>
      </c>
      <c r="C74" s="171">
        <v>32</v>
      </c>
      <c r="D74" s="171">
        <v>27</v>
      </c>
      <c r="E74" s="486">
        <v>6</v>
      </c>
    </row>
    <row r="75" spans="2:5" ht="15">
      <c r="B75" s="498">
        <v>2017</v>
      </c>
      <c r="C75" s="171">
        <v>73</v>
      </c>
      <c r="D75" s="171">
        <v>43</v>
      </c>
      <c r="E75" s="486">
        <v>5</v>
      </c>
    </row>
    <row r="76" spans="2:5" ht="15">
      <c r="B76" s="498">
        <v>2017</v>
      </c>
      <c r="C76" s="171">
        <v>47.3</v>
      </c>
      <c r="D76" s="171">
        <v>29</v>
      </c>
      <c r="E76" s="486">
        <v>6.15</v>
      </c>
    </row>
    <row r="77" spans="2:5" ht="15">
      <c r="B77" s="498">
        <v>2017</v>
      </c>
      <c r="C77" s="171">
        <v>15</v>
      </c>
      <c r="D77" s="171">
        <v>12</v>
      </c>
      <c r="E77" s="486">
        <v>5</v>
      </c>
    </row>
    <row r="78" spans="2:5" ht="15">
      <c r="B78" s="498">
        <v>2017</v>
      </c>
      <c r="C78" s="171">
        <v>90</v>
      </c>
      <c r="D78" s="171">
        <v>35</v>
      </c>
      <c r="E78" s="486">
        <v>4</v>
      </c>
    </row>
    <row r="79" spans="2:5" ht="15">
      <c r="B79" s="498">
        <v>2017</v>
      </c>
      <c r="C79" s="171">
        <v>6</v>
      </c>
      <c r="D79" s="171">
        <v>14</v>
      </c>
      <c r="E79" s="486">
        <v>8.06</v>
      </c>
    </row>
    <row r="80" spans="2:5" ht="15">
      <c r="B80" s="498">
        <v>2017</v>
      </c>
      <c r="C80" s="171">
        <v>46</v>
      </c>
      <c r="D80" s="171">
        <v>36</v>
      </c>
      <c r="E80" s="486">
        <v>3.3</v>
      </c>
    </row>
    <row r="81" spans="2:5" ht="15">
      <c r="B81" s="498">
        <v>2017</v>
      </c>
      <c r="C81" s="171">
        <v>16</v>
      </c>
      <c r="D81" s="171">
        <v>11</v>
      </c>
      <c r="E81" s="486">
        <v>6.15</v>
      </c>
    </row>
    <row r="82" spans="2:5" ht="15">
      <c r="B82" s="498">
        <v>2017</v>
      </c>
      <c r="C82" s="171">
        <v>1.55</v>
      </c>
      <c r="D82" s="171">
        <v>15</v>
      </c>
      <c r="E82" s="486">
        <v>4.2</v>
      </c>
    </row>
    <row r="83" spans="2:5" ht="15">
      <c r="B83" s="498">
        <v>2017</v>
      </c>
      <c r="C83" s="171">
        <v>1</v>
      </c>
      <c r="D83" s="171">
        <v>10</v>
      </c>
      <c r="E83" s="486">
        <v>3</v>
      </c>
    </row>
    <row r="84" spans="2:5" ht="15">
      <c r="B84" s="498">
        <v>2017</v>
      </c>
      <c r="C84" s="171">
        <v>2</v>
      </c>
      <c r="D84" s="171">
        <v>31</v>
      </c>
      <c r="E84" s="486">
        <v>4</v>
      </c>
    </row>
    <row r="85" spans="2:5" ht="15">
      <c r="B85" s="498">
        <v>2016</v>
      </c>
      <c r="C85" s="171">
        <v>44.2</v>
      </c>
      <c r="D85" s="171">
        <v>33.6</v>
      </c>
      <c r="E85" s="486">
        <v>6.2680400000000001</v>
      </c>
    </row>
    <row r="86" spans="2:5" ht="15">
      <c r="B86" s="498">
        <v>2016</v>
      </c>
      <c r="C86" s="171">
        <v>25</v>
      </c>
      <c r="D86" s="171">
        <v>14.6</v>
      </c>
      <c r="E86" s="486">
        <v>4</v>
      </c>
    </row>
    <row r="87" spans="2:5" ht="15">
      <c r="B87" s="498">
        <v>2016</v>
      </c>
      <c r="C87" s="171">
        <v>1.1000000000000001</v>
      </c>
      <c r="D87" s="171">
        <v>7</v>
      </c>
      <c r="E87" s="486"/>
    </row>
    <row r="88" spans="2:5" ht="15">
      <c r="B88" s="498">
        <v>2016</v>
      </c>
      <c r="C88" s="171">
        <v>8.3000000000000007</v>
      </c>
      <c r="D88" s="171">
        <v>15</v>
      </c>
      <c r="E88" s="486">
        <v>5</v>
      </c>
    </row>
    <row r="89" spans="2:5" ht="15">
      <c r="B89" s="498">
        <v>2016</v>
      </c>
      <c r="C89" s="171">
        <v>4.8</v>
      </c>
      <c r="D89" s="171">
        <v>28.2</v>
      </c>
      <c r="E89" s="486"/>
    </row>
    <row r="90" spans="2:5" ht="15">
      <c r="B90" s="498">
        <v>2015</v>
      </c>
      <c r="C90" s="171">
        <v>12.87</v>
      </c>
      <c r="D90" s="171">
        <v>28</v>
      </c>
      <c r="E90" s="486">
        <v>3.6</v>
      </c>
    </row>
    <row r="91" spans="2:5" ht="15">
      <c r="B91" s="498">
        <v>2015</v>
      </c>
      <c r="C91" s="171">
        <v>115</v>
      </c>
      <c r="D91" s="171">
        <v>40</v>
      </c>
      <c r="E91" s="486">
        <v>5</v>
      </c>
    </row>
    <row r="92" spans="2:5" ht="15">
      <c r="B92" s="498">
        <v>2015</v>
      </c>
      <c r="C92" s="171">
        <v>57</v>
      </c>
      <c r="D92" s="171">
        <v>24</v>
      </c>
      <c r="E92" s="486">
        <v>3.77</v>
      </c>
    </row>
    <row r="93" spans="2:5" ht="15">
      <c r="B93" s="498">
        <v>2015</v>
      </c>
      <c r="C93" s="171">
        <v>57</v>
      </c>
      <c r="D93" s="171">
        <v>25</v>
      </c>
      <c r="E93" s="486">
        <v>6.15</v>
      </c>
    </row>
    <row r="94" spans="2:5" ht="15">
      <c r="B94" s="498">
        <v>2015</v>
      </c>
      <c r="C94" s="171">
        <v>57</v>
      </c>
      <c r="D94" s="171">
        <v>44</v>
      </c>
      <c r="E94" s="486">
        <v>3.6</v>
      </c>
    </row>
    <row r="95" spans="2:5" ht="15">
      <c r="B95" s="498">
        <v>2015</v>
      </c>
      <c r="C95" s="171">
        <v>70</v>
      </c>
      <c r="D95" s="171">
        <v>32</v>
      </c>
      <c r="E95" s="486">
        <v>3.6</v>
      </c>
    </row>
    <row r="96" spans="2:5" ht="15">
      <c r="B96" s="498">
        <v>2015</v>
      </c>
      <c r="C96" s="171">
        <v>54</v>
      </c>
      <c r="D96" s="171">
        <v>22</v>
      </c>
      <c r="E96" s="486">
        <v>3.6</v>
      </c>
    </row>
    <row r="97" spans="2:5" ht="15">
      <c r="B97" s="498">
        <v>2015</v>
      </c>
      <c r="C97" s="171">
        <v>8</v>
      </c>
      <c r="D97" s="171">
        <v>18</v>
      </c>
      <c r="E97" s="486">
        <v>3</v>
      </c>
    </row>
    <row r="98" spans="2:5" ht="15">
      <c r="B98" s="498">
        <v>2015</v>
      </c>
      <c r="C98" s="171">
        <v>8</v>
      </c>
      <c r="D98" s="171">
        <v>26</v>
      </c>
      <c r="E98" s="486">
        <v>6</v>
      </c>
    </row>
    <row r="99" spans="2:5" ht="15">
      <c r="B99" s="498">
        <v>2015</v>
      </c>
      <c r="C99" s="171">
        <v>10</v>
      </c>
      <c r="D99" s="171">
        <v>12</v>
      </c>
      <c r="E99" s="486">
        <v>4</v>
      </c>
    </row>
    <row r="100" spans="2:5" ht="15">
      <c r="B100" s="498">
        <v>2015</v>
      </c>
      <c r="C100" s="171">
        <v>65.7</v>
      </c>
      <c r="D100" s="171">
        <v>33</v>
      </c>
      <c r="E100" s="486">
        <v>5</v>
      </c>
    </row>
    <row r="101" spans="2:5" ht="15">
      <c r="B101" s="498">
        <v>2015</v>
      </c>
      <c r="C101" s="171">
        <v>23</v>
      </c>
      <c r="D101" s="171">
        <v>24</v>
      </c>
      <c r="E101" s="486">
        <v>3</v>
      </c>
    </row>
    <row r="102" spans="2:5" ht="15">
      <c r="B102" s="498">
        <v>2015</v>
      </c>
      <c r="C102" s="171">
        <v>8.8000000000000007</v>
      </c>
      <c r="D102" s="171">
        <v>5</v>
      </c>
      <c r="E102" s="486">
        <v>3.3</v>
      </c>
    </row>
    <row r="103" spans="2:5" ht="15">
      <c r="B103" s="498">
        <v>2014</v>
      </c>
      <c r="C103" s="171">
        <v>14</v>
      </c>
      <c r="D103" s="171">
        <v>24</v>
      </c>
      <c r="E103" s="486">
        <v>3.6</v>
      </c>
    </row>
    <row r="104" spans="2:5" ht="15">
      <c r="B104" s="498">
        <v>2014</v>
      </c>
      <c r="C104" s="171">
        <v>89</v>
      </c>
      <c r="D104" s="171">
        <v>26</v>
      </c>
      <c r="E104" s="486">
        <v>3.6</v>
      </c>
    </row>
    <row r="105" spans="2:5" ht="15">
      <c r="B105" s="498">
        <v>2014</v>
      </c>
      <c r="C105" s="171">
        <v>29</v>
      </c>
      <c r="D105" s="171">
        <v>23</v>
      </c>
      <c r="E105" s="486">
        <v>3.6</v>
      </c>
    </row>
    <row r="106" spans="2:5" ht="15">
      <c r="B106" s="498">
        <v>2013</v>
      </c>
      <c r="C106" s="171">
        <v>20</v>
      </c>
      <c r="D106" s="171">
        <v>25</v>
      </c>
      <c r="E106" s="486">
        <v>3.6</v>
      </c>
    </row>
    <row r="107" spans="2:5" ht="15">
      <c r="B107" s="498">
        <v>2013</v>
      </c>
      <c r="C107" s="171">
        <v>101</v>
      </c>
      <c r="D107" s="171">
        <v>41</v>
      </c>
      <c r="E107" s="486">
        <v>5</v>
      </c>
    </row>
    <row r="108" spans="2:5" ht="15">
      <c r="B108" s="498">
        <v>2013</v>
      </c>
      <c r="C108" s="171">
        <v>21</v>
      </c>
      <c r="D108" s="171">
        <v>19</v>
      </c>
      <c r="E108" s="486">
        <v>3.6</v>
      </c>
    </row>
    <row r="109" spans="2:5" ht="15">
      <c r="B109" s="498">
        <v>2013</v>
      </c>
      <c r="C109" s="171">
        <v>30</v>
      </c>
      <c r="D109" s="171">
        <v>27.5</v>
      </c>
      <c r="E109" s="486">
        <v>6.15</v>
      </c>
    </row>
    <row r="110" spans="2:5" ht="15">
      <c r="B110" s="498">
        <v>2013</v>
      </c>
      <c r="C110" s="171">
        <v>8</v>
      </c>
      <c r="D110" s="171">
        <v>15</v>
      </c>
      <c r="E110" s="486">
        <v>3.6</v>
      </c>
    </row>
    <row r="111" spans="2:5" ht="15">
      <c r="B111" s="498">
        <v>2013</v>
      </c>
      <c r="C111" s="171">
        <v>38</v>
      </c>
      <c r="D111" s="171">
        <v>29.6</v>
      </c>
      <c r="E111" s="486">
        <v>3</v>
      </c>
    </row>
    <row r="112" spans="2:5" ht="15">
      <c r="B112" s="498">
        <v>2012</v>
      </c>
      <c r="C112" s="171">
        <v>36</v>
      </c>
      <c r="D112" s="171">
        <v>34</v>
      </c>
      <c r="E112" s="486">
        <v>4</v>
      </c>
    </row>
    <row r="113" spans="2:5" ht="15">
      <c r="B113" s="498">
        <v>2012</v>
      </c>
      <c r="C113" s="171">
        <v>23</v>
      </c>
      <c r="D113" s="171">
        <v>22</v>
      </c>
      <c r="E113" s="486">
        <v>3.6</v>
      </c>
    </row>
    <row r="114" spans="2:5" ht="15">
      <c r="B114" s="498">
        <v>2012</v>
      </c>
      <c r="C114" s="171">
        <v>19</v>
      </c>
      <c r="D114" s="171">
        <v>30</v>
      </c>
      <c r="E114" s="486">
        <v>3.6</v>
      </c>
    </row>
    <row r="115" spans="2:5" ht="15">
      <c r="B115" s="498">
        <v>2012</v>
      </c>
      <c r="C115" s="171">
        <v>10</v>
      </c>
      <c r="D115" s="171">
        <v>20</v>
      </c>
      <c r="E115" s="486">
        <v>5</v>
      </c>
    </row>
    <row r="116" spans="2:5" ht="15">
      <c r="B116" s="498">
        <v>2011</v>
      </c>
      <c r="C116" s="171">
        <v>19</v>
      </c>
      <c r="D116" s="171">
        <v>23</v>
      </c>
      <c r="E116" s="486">
        <v>3.6</v>
      </c>
    </row>
    <row r="117" spans="2:5" ht="15">
      <c r="B117" s="498">
        <v>2011</v>
      </c>
      <c r="C117" s="171">
        <v>16</v>
      </c>
      <c r="D117" s="171">
        <v>18</v>
      </c>
      <c r="E117" s="486">
        <v>2.2999999999999998</v>
      </c>
    </row>
    <row r="118" spans="2:5" ht="15">
      <c r="B118" s="498">
        <v>2011</v>
      </c>
      <c r="C118" s="171">
        <v>6</v>
      </c>
      <c r="D118" s="171">
        <v>50</v>
      </c>
      <c r="E118" s="486"/>
    </row>
    <row r="119" spans="2:5" ht="15">
      <c r="B119" s="498">
        <v>2010</v>
      </c>
      <c r="C119" s="171">
        <v>12</v>
      </c>
      <c r="D119" s="171">
        <v>25</v>
      </c>
      <c r="E119" s="486">
        <v>3</v>
      </c>
    </row>
    <row r="120" spans="2:5" ht="15">
      <c r="B120" s="498">
        <v>2010</v>
      </c>
      <c r="C120" s="171">
        <v>8.8000000000000007</v>
      </c>
      <c r="D120" s="171">
        <v>12</v>
      </c>
      <c r="E120" s="486">
        <v>2.2999999999999998</v>
      </c>
    </row>
    <row r="121" spans="2:5" ht="15">
      <c r="B121" s="498">
        <v>2010</v>
      </c>
      <c r="C121" s="171">
        <v>11</v>
      </c>
      <c r="D121" s="171">
        <v>12</v>
      </c>
      <c r="E121" s="486">
        <v>3</v>
      </c>
    </row>
    <row r="122" spans="2:5" ht="15">
      <c r="B122" s="498">
        <v>2010</v>
      </c>
      <c r="C122" s="171">
        <v>7</v>
      </c>
      <c r="D122" s="171">
        <v>13</v>
      </c>
      <c r="E122" s="486">
        <v>4</v>
      </c>
    </row>
    <row r="123" spans="2:5" ht="15">
      <c r="B123" s="498">
        <v>2010</v>
      </c>
      <c r="C123" s="171">
        <v>46</v>
      </c>
      <c r="D123" s="171">
        <v>37</v>
      </c>
      <c r="E123" s="486">
        <v>3</v>
      </c>
    </row>
    <row r="124" spans="2:5" ht="15">
      <c r="B124" s="498">
        <v>2010</v>
      </c>
      <c r="C124" s="171">
        <v>13</v>
      </c>
      <c r="D124" s="171">
        <v>10</v>
      </c>
      <c r="E124" s="486">
        <v>3</v>
      </c>
    </row>
    <row r="125" spans="2:5" ht="15">
      <c r="B125" s="498">
        <v>2010</v>
      </c>
      <c r="C125" s="171">
        <v>56.2</v>
      </c>
      <c r="D125" s="171">
        <v>30</v>
      </c>
      <c r="E125" s="486">
        <v>5</v>
      </c>
    </row>
    <row r="126" spans="2:5" ht="15">
      <c r="B126" s="498">
        <v>2010</v>
      </c>
      <c r="C126" s="171">
        <v>8</v>
      </c>
      <c r="D126" s="171">
        <v>4</v>
      </c>
      <c r="E126" s="486">
        <v>2</v>
      </c>
    </row>
    <row r="127" spans="2:5" ht="15">
      <c r="B127" s="498">
        <v>2009</v>
      </c>
      <c r="C127" s="171">
        <v>31.7</v>
      </c>
      <c r="D127" s="171">
        <v>17</v>
      </c>
      <c r="E127" s="486">
        <v>2.2999999999999998</v>
      </c>
    </row>
    <row r="128" spans="2:5" ht="15">
      <c r="B128" s="498">
        <v>2009</v>
      </c>
      <c r="C128" s="171">
        <v>5</v>
      </c>
      <c r="D128" s="171">
        <v>11</v>
      </c>
      <c r="E128" s="486">
        <v>3.6</v>
      </c>
    </row>
    <row r="129" spans="2:5" ht="15">
      <c r="B129" s="498">
        <v>2009</v>
      </c>
      <c r="C129" s="171">
        <v>8</v>
      </c>
      <c r="D129" s="171">
        <v>12.5</v>
      </c>
      <c r="E129" s="486">
        <v>3.6</v>
      </c>
    </row>
    <row r="130" spans="2:5" ht="15">
      <c r="B130" s="498">
        <v>2009</v>
      </c>
      <c r="C130" s="171">
        <v>30</v>
      </c>
      <c r="D130" s="171">
        <v>27.5</v>
      </c>
      <c r="E130" s="486">
        <v>5</v>
      </c>
    </row>
    <row r="131" spans="2:5" ht="15">
      <c r="B131" s="498">
        <v>2008</v>
      </c>
      <c r="C131" s="171">
        <v>23</v>
      </c>
      <c r="D131" s="171">
        <v>24</v>
      </c>
      <c r="E131" s="486">
        <v>2</v>
      </c>
    </row>
    <row r="132" spans="2:5" ht="15">
      <c r="B132" s="498">
        <v>2007</v>
      </c>
      <c r="C132" s="171">
        <v>11.3</v>
      </c>
      <c r="D132" s="171">
        <v>13</v>
      </c>
      <c r="E132" s="486">
        <v>2.2999999999999998</v>
      </c>
    </row>
    <row r="133" spans="2:5" ht="15">
      <c r="B133" s="498">
        <v>2007</v>
      </c>
      <c r="C133" s="171">
        <v>10</v>
      </c>
      <c r="D133" s="171">
        <v>18</v>
      </c>
      <c r="E133" s="486">
        <v>3</v>
      </c>
    </row>
    <row r="134" spans="2:5" ht="15">
      <c r="B134" s="498">
        <v>2007</v>
      </c>
      <c r="C134" s="171">
        <v>18</v>
      </c>
      <c r="D134" s="171">
        <v>20</v>
      </c>
      <c r="E134" s="486"/>
    </row>
    <row r="135" spans="2:5" ht="15">
      <c r="B135" s="498">
        <v>2007</v>
      </c>
      <c r="C135" s="171">
        <v>6.4</v>
      </c>
      <c r="D135" s="171">
        <v>12</v>
      </c>
      <c r="E135" s="486">
        <v>3.6</v>
      </c>
    </row>
    <row r="136" spans="2:5" ht="15">
      <c r="B136" s="498">
        <v>2007</v>
      </c>
      <c r="C136" s="171">
        <v>23</v>
      </c>
      <c r="D136" s="171">
        <v>45</v>
      </c>
      <c r="E136" s="486">
        <v>2</v>
      </c>
    </row>
    <row r="137" spans="2:5" ht="15">
      <c r="B137" s="498">
        <v>2006</v>
      </c>
      <c r="C137" s="171">
        <v>7.5</v>
      </c>
      <c r="D137" s="171">
        <v>20</v>
      </c>
      <c r="E137" s="486">
        <v>3</v>
      </c>
    </row>
    <row r="138" spans="2:5" ht="15">
      <c r="B138" s="498">
        <v>2005</v>
      </c>
      <c r="C138" s="171">
        <v>8.5</v>
      </c>
      <c r="D138" s="171">
        <v>5</v>
      </c>
      <c r="E138" s="486">
        <v>3</v>
      </c>
    </row>
    <row r="139" spans="2:5" ht="15">
      <c r="B139" s="498">
        <v>2004</v>
      </c>
      <c r="C139" s="171">
        <v>2.2999999999999998</v>
      </c>
      <c r="D139" s="171">
        <v>8</v>
      </c>
      <c r="E139" s="486">
        <v>2</v>
      </c>
    </row>
    <row r="140" spans="2:5" ht="15">
      <c r="B140" s="498">
        <v>2004</v>
      </c>
      <c r="C140" s="171">
        <v>10</v>
      </c>
      <c r="D140" s="171">
        <v>25</v>
      </c>
      <c r="E140" s="486">
        <v>3.6</v>
      </c>
    </row>
    <row r="141" spans="2:5" ht="15">
      <c r="B141" s="498">
        <v>2004</v>
      </c>
      <c r="C141" s="171">
        <v>0.6</v>
      </c>
      <c r="D141" s="171">
        <v>3</v>
      </c>
      <c r="E141" s="486"/>
    </row>
    <row r="142" spans="2:5" ht="15">
      <c r="B142" s="498">
        <v>2004</v>
      </c>
      <c r="C142" s="171">
        <v>0.7</v>
      </c>
      <c r="D142" s="171">
        <v>13</v>
      </c>
      <c r="E142" s="486">
        <v>0.6</v>
      </c>
    </row>
    <row r="143" spans="2:5" ht="15">
      <c r="B143" s="498">
        <v>2003</v>
      </c>
      <c r="C143" s="171">
        <v>10.8</v>
      </c>
      <c r="D143" s="171">
        <v>9</v>
      </c>
      <c r="E143" s="486">
        <v>2.2999999999999998</v>
      </c>
    </row>
    <row r="144" spans="2:5" ht="15">
      <c r="B144" s="498">
        <v>2003</v>
      </c>
      <c r="C144" s="171">
        <v>7.2</v>
      </c>
      <c r="D144" s="171">
        <v>12</v>
      </c>
      <c r="E144" s="486">
        <v>2</v>
      </c>
    </row>
    <row r="145" spans="2:5" ht="15">
      <c r="B145" s="498">
        <v>2003</v>
      </c>
      <c r="C145" s="171">
        <v>4</v>
      </c>
      <c r="D145" s="171">
        <v>13</v>
      </c>
      <c r="E145" s="486">
        <v>2.2999999999999998</v>
      </c>
    </row>
    <row r="146" spans="2:5" ht="15">
      <c r="B146" s="498">
        <v>2002</v>
      </c>
      <c r="C146" s="171">
        <v>20</v>
      </c>
      <c r="D146" s="171">
        <v>11</v>
      </c>
      <c r="E146" s="486">
        <v>2</v>
      </c>
    </row>
    <row r="147" spans="2:5" ht="15">
      <c r="B147" s="498">
        <v>2001</v>
      </c>
      <c r="C147" s="171">
        <v>4.7</v>
      </c>
      <c r="D147" s="171">
        <v>6</v>
      </c>
      <c r="E147" s="486">
        <v>2</v>
      </c>
    </row>
    <row r="148" spans="2:5" ht="15">
      <c r="B148" s="498">
        <v>2001</v>
      </c>
      <c r="C148" s="171">
        <v>4</v>
      </c>
      <c r="D148" s="171">
        <v>10</v>
      </c>
      <c r="E148" s="486">
        <v>2</v>
      </c>
    </row>
    <row r="149" spans="2:5" ht="15">
      <c r="B149" s="498">
        <v>2000</v>
      </c>
      <c r="C149" s="171">
        <v>12</v>
      </c>
      <c r="D149" s="171">
        <v>10</v>
      </c>
      <c r="E149" s="486">
        <v>1.5</v>
      </c>
    </row>
    <row r="150" spans="2:5" ht="15">
      <c r="B150" s="498">
        <v>2000</v>
      </c>
      <c r="C150" s="171">
        <v>1</v>
      </c>
      <c r="D150" s="171">
        <v>6</v>
      </c>
      <c r="E150" s="486">
        <v>2</v>
      </c>
    </row>
  </sheetData>
  <mergeCells count="1">
    <mergeCell ref="C4:E4"/>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6111E-0179-473B-AF87-321B6FC55EC5}">
  <sheetPr codeName="Sheet41">
    <tabColor theme="0" tint="-0.499984740745262"/>
  </sheetPr>
  <dimension ref="A1:H42"/>
  <sheetViews>
    <sheetView showGridLines="0" zoomScale="85" zoomScaleNormal="85" workbookViewId="0"/>
  </sheetViews>
  <sheetFormatPr defaultColWidth="9.140625" defaultRowHeight="14.25"/>
  <cols>
    <col min="1" max="1" width="9.140625" style="3"/>
    <col min="2" max="2" width="16.42578125" style="161" customWidth="1"/>
    <col min="3" max="3" width="13.140625" style="161" customWidth="1"/>
    <col min="4" max="4" width="19.5703125" style="161" customWidth="1"/>
    <col min="5" max="5" width="15.140625" style="161" customWidth="1"/>
    <col min="6" max="6" width="19.7109375" style="3" customWidth="1"/>
    <col min="7" max="16384" width="9.140625" style="3"/>
  </cols>
  <sheetData>
    <row r="1" spans="1:8" ht="15">
      <c r="A1" s="10" t="s">
        <v>918</v>
      </c>
      <c r="B1" s="486"/>
      <c r="C1" s="486"/>
      <c r="D1" s="486"/>
      <c r="E1" s="486"/>
    </row>
    <row r="2" spans="1:8" ht="15">
      <c r="A2" s="10"/>
      <c r="B2" s="486"/>
      <c r="C2" s="486"/>
      <c r="D2" s="486"/>
      <c r="E2" s="486"/>
    </row>
    <row r="3" spans="1:8" ht="15.75">
      <c r="B3" s="219" t="s">
        <v>919</v>
      </c>
      <c r="C3" s="486"/>
      <c r="D3" s="486"/>
      <c r="E3" s="486"/>
    </row>
    <row r="4" spans="1:8" ht="15">
      <c r="B4" s="220"/>
      <c r="C4" s="486"/>
      <c r="D4" s="486"/>
      <c r="E4" s="486"/>
    </row>
    <row r="5" spans="1:8" ht="15.75" customHeight="1">
      <c r="B5" s="167" t="s">
        <v>57</v>
      </c>
      <c r="C5" s="486"/>
      <c r="D5" s="167"/>
      <c r="E5" s="167"/>
    </row>
    <row r="6" spans="1:8" ht="15.75" customHeight="1">
      <c r="B6" s="498"/>
      <c r="C6" s="567" t="s">
        <v>920</v>
      </c>
      <c r="D6" s="567"/>
      <c r="E6" s="567"/>
      <c r="F6" s="495" t="s">
        <v>921</v>
      </c>
      <c r="G6" s="167"/>
      <c r="H6" s="167"/>
    </row>
    <row r="7" spans="1:8" ht="30">
      <c r="B7" s="498" t="s">
        <v>198</v>
      </c>
      <c r="C7" s="174" t="s">
        <v>52</v>
      </c>
      <c r="D7" s="174" t="s">
        <v>53</v>
      </c>
      <c r="E7" s="174" t="s">
        <v>54</v>
      </c>
      <c r="F7" s="174" t="s">
        <v>922</v>
      </c>
    </row>
    <row r="8" spans="1:8" ht="15">
      <c r="B8" s="498">
        <v>2000</v>
      </c>
      <c r="C8" s="184">
        <v>1.5249999999999999</v>
      </c>
      <c r="D8" s="184">
        <v>1.637931034</v>
      </c>
      <c r="E8" s="184">
        <v>1.9750000000000001</v>
      </c>
      <c r="F8" s="171">
        <v>7.3</v>
      </c>
    </row>
    <row r="9" spans="1:8" ht="15">
      <c r="B9" s="498">
        <v>2001</v>
      </c>
      <c r="C9" s="184">
        <v>2</v>
      </c>
      <c r="D9" s="184">
        <v>2</v>
      </c>
      <c r="E9" s="184">
        <v>2</v>
      </c>
      <c r="F9" s="171">
        <v>25</v>
      </c>
    </row>
    <row r="10" spans="1:8" ht="15">
      <c r="B10" s="498">
        <v>2002</v>
      </c>
      <c r="C10" s="184">
        <v>2</v>
      </c>
      <c r="D10" s="184">
        <v>2</v>
      </c>
      <c r="E10" s="184">
        <v>2</v>
      </c>
      <c r="F10" s="171">
        <v>160</v>
      </c>
    </row>
    <row r="11" spans="1:8" ht="15">
      <c r="B11" s="498">
        <v>2003</v>
      </c>
      <c r="C11" s="184">
        <v>2.0299999999999998</v>
      </c>
      <c r="D11" s="184">
        <v>2.2274193549999999</v>
      </c>
      <c r="E11" s="184">
        <v>2.2999999999999998</v>
      </c>
      <c r="F11" s="171">
        <v>82.7</v>
      </c>
    </row>
    <row r="12" spans="1:8" ht="15">
      <c r="B12" s="498">
        <v>2004</v>
      </c>
      <c r="C12" s="184">
        <v>0.74</v>
      </c>
      <c r="D12" s="184">
        <v>2.4446601939999999</v>
      </c>
      <c r="E12" s="184">
        <v>3.44</v>
      </c>
      <c r="F12" s="171">
        <v>22.8</v>
      </c>
    </row>
    <row r="13" spans="1:8" ht="15">
      <c r="B13" s="498">
        <v>2005</v>
      </c>
      <c r="C13" s="184">
        <v>3</v>
      </c>
      <c r="D13" s="184">
        <v>3</v>
      </c>
      <c r="E13" s="184">
        <v>3</v>
      </c>
      <c r="F13" s="171">
        <v>90</v>
      </c>
    </row>
    <row r="14" spans="1:8" ht="15">
      <c r="B14" s="498">
        <v>2006</v>
      </c>
      <c r="C14" s="184">
        <v>3</v>
      </c>
      <c r="D14" s="184">
        <v>3</v>
      </c>
      <c r="E14" s="184">
        <v>3</v>
      </c>
      <c r="F14" s="171">
        <v>90</v>
      </c>
    </row>
    <row r="15" spans="1:8" ht="15">
      <c r="B15" s="498">
        <v>2007</v>
      </c>
      <c r="C15" s="184">
        <v>2.0449999999999999</v>
      </c>
      <c r="D15" s="184">
        <v>2.8954773870000001</v>
      </c>
      <c r="E15" s="184">
        <v>3.51</v>
      </c>
      <c r="F15" s="171">
        <v>85.3</v>
      </c>
    </row>
    <row r="16" spans="1:8" ht="15">
      <c r="B16" s="498">
        <v>2008</v>
      </c>
      <c r="C16" s="184">
        <v>2</v>
      </c>
      <c r="D16" s="184">
        <v>2</v>
      </c>
      <c r="E16" s="184">
        <v>2</v>
      </c>
      <c r="F16" s="171">
        <v>120</v>
      </c>
    </row>
    <row r="17" spans="2:6" ht="15">
      <c r="B17" s="498">
        <v>2009</v>
      </c>
      <c r="C17" s="184">
        <v>2.4950000000000001</v>
      </c>
      <c r="D17" s="184">
        <v>3.1606454080000002</v>
      </c>
      <c r="E17" s="184">
        <v>4.79</v>
      </c>
      <c r="F17" s="171">
        <v>109.5</v>
      </c>
    </row>
    <row r="18" spans="2:6" ht="15">
      <c r="B18" s="498">
        <v>2010</v>
      </c>
      <c r="C18" s="184">
        <v>2.105</v>
      </c>
      <c r="D18" s="184">
        <v>3.0950935350000002</v>
      </c>
      <c r="E18" s="184">
        <v>4.6500000000000004</v>
      </c>
      <c r="F18" s="171">
        <v>135.69999999999999</v>
      </c>
    </row>
    <row r="19" spans="2:6" ht="15">
      <c r="B19" s="498">
        <v>2011</v>
      </c>
      <c r="C19" s="184">
        <v>2.37</v>
      </c>
      <c r="D19" s="184">
        <v>3.2305253619999998</v>
      </c>
      <c r="E19" s="184">
        <v>3.54</v>
      </c>
      <c r="F19" s="171">
        <v>83.3</v>
      </c>
    </row>
    <row r="20" spans="2:6" ht="15">
      <c r="B20" s="498">
        <v>2012</v>
      </c>
      <c r="C20" s="184">
        <v>3.6</v>
      </c>
      <c r="D20" s="184">
        <v>3.956548857</v>
      </c>
      <c r="E20" s="184">
        <v>4.8499999999999996</v>
      </c>
      <c r="F20" s="171">
        <v>288.60000000000002</v>
      </c>
    </row>
    <row r="21" spans="2:6" ht="15">
      <c r="B21" s="498">
        <v>2013</v>
      </c>
      <c r="C21" s="184">
        <v>1.74</v>
      </c>
      <c r="D21" s="184">
        <v>4.1150574300000002</v>
      </c>
      <c r="E21" s="184">
        <v>5.7474999999999996</v>
      </c>
      <c r="F21" s="171">
        <v>261.31400000000002</v>
      </c>
    </row>
    <row r="22" spans="2:6" ht="15">
      <c r="B22" s="498">
        <v>2014</v>
      </c>
      <c r="C22" s="184">
        <v>2.2400000000000002</v>
      </c>
      <c r="D22" s="184">
        <v>3.560238569</v>
      </c>
      <c r="E22" s="184">
        <v>3.6</v>
      </c>
      <c r="F22" s="171">
        <v>201.2</v>
      </c>
    </row>
    <row r="23" spans="2:6" ht="15">
      <c r="B23" s="498">
        <v>2015</v>
      </c>
      <c r="C23" s="184">
        <v>3</v>
      </c>
      <c r="D23" s="184">
        <v>4.1866837690000001</v>
      </c>
      <c r="E23" s="184">
        <v>6.4050000000000002</v>
      </c>
      <c r="F23" s="171">
        <v>231.3</v>
      </c>
    </row>
    <row r="24" spans="2:6" ht="15">
      <c r="B24" s="498">
        <v>2016</v>
      </c>
      <c r="C24" s="184">
        <v>1.68</v>
      </c>
      <c r="D24" s="184">
        <v>5.3418307409999999</v>
      </c>
      <c r="E24" s="184">
        <v>6.0144320000000002</v>
      </c>
      <c r="F24" s="171">
        <v>149</v>
      </c>
    </row>
    <row r="25" spans="2:6" ht="15">
      <c r="B25" s="498">
        <v>2017</v>
      </c>
      <c r="C25" s="184">
        <v>3.18</v>
      </c>
      <c r="D25" s="184">
        <v>5.5362986970000003</v>
      </c>
      <c r="E25" s="184">
        <v>6.9139999999999997</v>
      </c>
      <c r="F25" s="171">
        <v>234.57</v>
      </c>
    </row>
    <row r="26" spans="2:6" ht="15">
      <c r="B26" s="498">
        <v>2018</v>
      </c>
      <c r="C26" s="184">
        <v>2.5</v>
      </c>
      <c r="D26" s="184">
        <v>5.3735639849999997</v>
      </c>
      <c r="E26" s="184">
        <v>8.25</v>
      </c>
      <c r="F26" s="171">
        <v>234.9</v>
      </c>
    </row>
    <row r="27" spans="2:6" ht="15">
      <c r="B27" s="498">
        <v>2019</v>
      </c>
      <c r="C27" s="486">
        <v>3.84</v>
      </c>
      <c r="D27" s="184">
        <v>6.7901780399999998</v>
      </c>
      <c r="E27" s="486">
        <v>9.06</v>
      </c>
      <c r="F27" s="171">
        <v>229.2</v>
      </c>
    </row>
    <row r="28" spans="2:6" ht="15">
      <c r="B28" s="498">
        <v>2020</v>
      </c>
      <c r="C28" s="486">
        <v>4.7</v>
      </c>
      <c r="D28" s="184">
        <v>7.5136825839999997</v>
      </c>
      <c r="E28" s="486">
        <v>9.5</v>
      </c>
      <c r="F28" s="171">
        <v>301</v>
      </c>
    </row>
    <row r="29" spans="2:6" ht="15">
      <c r="B29" s="498"/>
      <c r="C29" s="486"/>
      <c r="D29" s="486"/>
      <c r="E29" s="486"/>
    </row>
    <row r="30" spans="2:6" ht="15">
      <c r="B30" s="498"/>
      <c r="C30" s="486"/>
      <c r="D30" s="486"/>
      <c r="E30" s="486"/>
    </row>
    <row r="31" spans="2:6" ht="15">
      <c r="B31" s="498"/>
      <c r="C31" s="486"/>
      <c r="D31" s="486"/>
      <c r="E31" s="486"/>
    </row>
    <row r="32" spans="2:6" ht="15">
      <c r="B32" s="498"/>
      <c r="C32" s="486"/>
      <c r="D32" s="486"/>
      <c r="E32" s="486"/>
    </row>
    <row r="33" spans="2:2" ht="15">
      <c r="B33" s="498"/>
    </row>
    <row r="34" spans="2:2" ht="15">
      <c r="B34" s="498"/>
    </row>
    <row r="35" spans="2:2" ht="15">
      <c r="B35" s="498"/>
    </row>
    <row r="36" spans="2:2" ht="15">
      <c r="B36" s="498"/>
    </row>
    <row r="37" spans="2:2" ht="15">
      <c r="B37" s="498"/>
    </row>
    <row r="38" spans="2:2" ht="15">
      <c r="B38" s="498"/>
    </row>
    <row r="39" spans="2:2" ht="15">
      <c r="B39" s="498"/>
    </row>
    <row r="40" spans="2:2" ht="15">
      <c r="B40" s="498"/>
    </row>
    <row r="41" spans="2:2" ht="15">
      <c r="B41" s="498"/>
    </row>
    <row r="42" spans="2:2" ht="15">
      <c r="B42" s="498"/>
    </row>
  </sheetData>
  <mergeCells count="1">
    <mergeCell ref="C6:E6"/>
  </mergeCells>
  <pageMargins left="0.7" right="0.7" top="0.75" bottom="0.75" header="0.3" footer="0.3"/>
  <pageSetup orientation="portrait" horizontalDpi="300" verticalDpi="300"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BF53E-FC97-47D7-A46C-FAC1C70D0127}">
  <sheetPr codeName="Sheet54">
    <tabColor theme="0" tint="-0.499984740745262"/>
  </sheetPr>
  <dimension ref="A1:U62"/>
  <sheetViews>
    <sheetView showGridLines="0" zoomScale="85" zoomScaleNormal="85" workbookViewId="0"/>
  </sheetViews>
  <sheetFormatPr defaultColWidth="9.140625" defaultRowHeight="14.25"/>
  <cols>
    <col min="1" max="1" width="9.140625" style="3"/>
    <col min="2" max="5" width="10.85546875" style="3" customWidth="1"/>
    <col min="6" max="16384" width="9.140625" style="3"/>
  </cols>
  <sheetData>
    <row r="1" spans="1:14" ht="15">
      <c r="A1" s="10" t="s">
        <v>923</v>
      </c>
    </row>
    <row r="3" spans="1:14" ht="15.75">
      <c r="B3" s="34" t="s">
        <v>277</v>
      </c>
      <c r="C3" s="10"/>
      <c r="D3" s="10"/>
      <c r="E3" s="10"/>
    </row>
    <row r="4" spans="1:14" ht="30.75" customHeight="1">
      <c r="B4" s="10"/>
      <c r="C4" s="567" t="s">
        <v>57</v>
      </c>
      <c r="D4" s="567"/>
      <c r="E4" s="567"/>
    </row>
    <row r="5" spans="1:14" ht="45">
      <c r="B5" s="221" t="s">
        <v>198</v>
      </c>
      <c r="C5" s="174" t="s">
        <v>52</v>
      </c>
      <c r="D5" s="174" t="s">
        <v>53</v>
      </c>
      <c r="E5" s="174" t="s">
        <v>54</v>
      </c>
    </row>
    <row r="6" spans="1:14" ht="15">
      <c r="B6" s="10">
        <v>2000</v>
      </c>
      <c r="C6" s="171">
        <v>2097.8181664069998</v>
      </c>
      <c r="D6" s="171">
        <v>2591.5686272879998</v>
      </c>
      <c r="E6" s="171">
        <v>2756.9939735170001</v>
      </c>
      <c r="H6" s="176"/>
      <c r="I6" s="39"/>
      <c r="J6" s="39"/>
      <c r="K6" s="39"/>
      <c r="L6" s="222"/>
      <c r="M6" s="222"/>
      <c r="N6" s="222"/>
    </row>
    <row r="7" spans="1:14" ht="15">
      <c r="B7" s="10">
        <v>2001</v>
      </c>
      <c r="C7" s="171">
        <v>2367.4437604700001</v>
      </c>
      <c r="D7" s="171">
        <v>2414.1515328740002</v>
      </c>
      <c r="E7" s="171">
        <v>2647.6903948949998</v>
      </c>
      <c r="H7" s="176"/>
      <c r="I7" s="39"/>
      <c r="J7" s="39"/>
      <c r="K7" s="39"/>
      <c r="L7" s="222"/>
      <c r="M7" s="222"/>
      <c r="N7" s="222"/>
    </row>
    <row r="8" spans="1:14" ht="15">
      <c r="B8" s="10">
        <v>2002</v>
      </c>
      <c r="C8" s="171">
        <v>3479.8218118499999</v>
      </c>
      <c r="D8" s="171">
        <v>3479.8218118499999</v>
      </c>
      <c r="E8" s="171">
        <v>3479.8218118499999</v>
      </c>
      <c r="H8" s="176"/>
      <c r="I8" s="39"/>
      <c r="J8" s="39"/>
      <c r="K8" s="39"/>
      <c r="L8" s="222"/>
      <c r="M8" s="222"/>
      <c r="N8" s="222"/>
    </row>
    <row r="9" spans="1:14" ht="15">
      <c r="B9" s="10">
        <v>2003</v>
      </c>
      <c r="C9" s="171">
        <v>1026.674440627</v>
      </c>
      <c r="D9" s="171">
        <v>2777.587013714</v>
      </c>
      <c r="E9" s="171">
        <v>3006.4354055980002</v>
      </c>
      <c r="H9" s="176"/>
      <c r="I9" s="39"/>
      <c r="J9" s="39"/>
      <c r="K9" s="39"/>
      <c r="L9" s="222"/>
      <c r="M9" s="222"/>
      <c r="N9" s="222"/>
    </row>
    <row r="10" spans="1:14" ht="15">
      <c r="B10" s="10">
        <v>2004</v>
      </c>
      <c r="C10" s="171">
        <v>2179.2953780319999</v>
      </c>
      <c r="D10" s="171">
        <v>3157.3090512529998</v>
      </c>
      <c r="E10" s="171">
        <v>6151.9353085519997</v>
      </c>
      <c r="H10" s="176"/>
      <c r="I10" s="39"/>
      <c r="J10" s="39"/>
      <c r="K10" s="39"/>
      <c r="L10" s="222"/>
      <c r="M10" s="222"/>
      <c r="N10" s="222"/>
    </row>
    <row r="11" spans="1:14" ht="15">
      <c r="B11" s="10">
        <v>2005</v>
      </c>
      <c r="C11" s="171">
        <v>2451.6181376190002</v>
      </c>
      <c r="D11" s="171">
        <v>2451.6181376190002</v>
      </c>
      <c r="E11" s="171">
        <v>2451.6181376190002</v>
      </c>
      <c r="H11" s="176"/>
      <c r="I11" s="39"/>
      <c r="J11" s="39"/>
      <c r="K11" s="39"/>
      <c r="L11" s="222"/>
      <c r="M11" s="222"/>
      <c r="N11" s="222"/>
    </row>
    <row r="12" spans="1:14" ht="15">
      <c r="B12" s="10">
        <v>2006</v>
      </c>
      <c r="C12" s="171">
        <v>2103.187107495</v>
      </c>
      <c r="D12" s="171">
        <v>2763.3148802109999</v>
      </c>
      <c r="E12" s="171">
        <v>2746.8841743009998</v>
      </c>
      <c r="H12" s="176"/>
      <c r="I12" s="39"/>
      <c r="J12" s="39"/>
      <c r="K12" s="39"/>
      <c r="L12" s="222"/>
      <c r="M12" s="222"/>
      <c r="N12" s="222"/>
    </row>
    <row r="13" spans="1:14" ht="15">
      <c r="B13" s="10">
        <v>2007</v>
      </c>
      <c r="C13" s="171">
        <v>2948.2230075070001</v>
      </c>
      <c r="D13" s="171">
        <v>4506.8915588110003</v>
      </c>
      <c r="E13" s="171">
        <v>6963.645075423</v>
      </c>
      <c r="H13" s="176"/>
      <c r="I13" s="39"/>
      <c r="J13" s="39"/>
      <c r="K13" s="39"/>
      <c r="L13" s="222"/>
      <c r="M13" s="222"/>
      <c r="N13" s="222"/>
    </row>
    <row r="14" spans="1:14" ht="15">
      <c r="B14" s="10">
        <v>2008</v>
      </c>
      <c r="C14" s="171">
        <v>4985.2845433399998</v>
      </c>
      <c r="D14" s="171">
        <v>5513.3974309499999</v>
      </c>
      <c r="E14" s="171">
        <v>5821.6110638139999</v>
      </c>
      <c r="H14" s="176"/>
      <c r="I14" s="39"/>
      <c r="J14" s="39"/>
      <c r="K14" s="39"/>
      <c r="L14" s="222"/>
      <c r="M14" s="222"/>
      <c r="N14" s="222"/>
    </row>
    <row r="15" spans="1:14" ht="15">
      <c r="B15" s="10">
        <v>2009</v>
      </c>
      <c r="C15" s="171">
        <v>3121.9812976779999</v>
      </c>
      <c r="D15" s="171">
        <v>4455.9502507340003</v>
      </c>
      <c r="E15" s="171">
        <v>6045.3600826109996</v>
      </c>
      <c r="H15" s="176"/>
      <c r="I15" s="39"/>
      <c r="J15" s="39"/>
      <c r="K15" s="39"/>
      <c r="L15" s="222"/>
      <c r="M15" s="222"/>
      <c r="N15" s="222"/>
    </row>
    <row r="16" spans="1:14" ht="15">
      <c r="B16" s="10">
        <v>2010</v>
      </c>
      <c r="C16" s="171">
        <v>3052.8527452210001</v>
      </c>
      <c r="D16" s="171">
        <v>4705.9234486599998</v>
      </c>
      <c r="E16" s="171">
        <v>6504.3268156169997</v>
      </c>
      <c r="H16" s="176"/>
      <c r="I16" s="39"/>
      <c r="J16" s="39"/>
      <c r="K16" s="39"/>
      <c r="L16" s="222"/>
      <c r="M16" s="222"/>
      <c r="N16" s="222"/>
    </row>
    <row r="17" spans="2:21" ht="15">
      <c r="B17" s="10">
        <v>2011</v>
      </c>
      <c r="C17" s="171">
        <v>3048.6234959670001</v>
      </c>
      <c r="D17" s="171">
        <v>5389.8646742159999</v>
      </c>
      <c r="E17" s="171">
        <v>6863.7411045190001</v>
      </c>
      <c r="H17" s="176"/>
      <c r="I17" s="39"/>
      <c r="J17" s="39"/>
      <c r="K17" s="39"/>
      <c r="L17" s="222"/>
      <c r="M17" s="222"/>
      <c r="N17" s="222"/>
    </row>
    <row r="18" spans="2:21" ht="15">
      <c r="B18" s="10">
        <v>2012</v>
      </c>
      <c r="C18" s="171">
        <v>3087.1086201090002</v>
      </c>
      <c r="D18" s="171">
        <v>4769.897942308</v>
      </c>
      <c r="E18" s="171">
        <v>5970.9944354469999</v>
      </c>
      <c r="H18" s="176"/>
      <c r="I18" s="39"/>
      <c r="J18" s="39"/>
      <c r="K18" s="39"/>
      <c r="L18" s="222"/>
      <c r="M18" s="222"/>
      <c r="N18" s="222"/>
    </row>
    <row r="19" spans="2:21" ht="15">
      <c r="B19" s="10">
        <v>2013</v>
      </c>
      <c r="C19" s="171">
        <v>2169.78286832</v>
      </c>
      <c r="D19" s="171">
        <v>5041.0402648030004</v>
      </c>
      <c r="E19" s="171">
        <v>5911.2160621800003</v>
      </c>
      <c r="H19" s="176"/>
      <c r="I19" s="39"/>
      <c r="J19" s="39"/>
      <c r="K19" s="39"/>
      <c r="L19" s="222"/>
      <c r="M19" s="222"/>
      <c r="N19" s="222"/>
    </row>
    <row r="20" spans="2:21" ht="15">
      <c r="B20" s="10">
        <v>2014</v>
      </c>
      <c r="C20" s="171">
        <v>2260.1502741079998</v>
      </c>
      <c r="D20" s="171">
        <v>5307.9024898099997</v>
      </c>
      <c r="E20" s="171">
        <v>6563.0476174619998</v>
      </c>
      <c r="H20" s="176"/>
      <c r="I20" s="39"/>
      <c r="J20" s="39"/>
      <c r="K20" s="39"/>
      <c r="L20" s="222"/>
      <c r="M20" s="222"/>
      <c r="N20" s="222"/>
    </row>
    <row r="21" spans="2:21" ht="15">
      <c r="B21" s="10">
        <v>2015</v>
      </c>
      <c r="C21" s="171">
        <v>3072.9502122899999</v>
      </c>
      <c r="D21" s="171">
        <v>5323.296287696</v>
      </c>
      <c r="E21" s="171">
        <v>6492.7128023630003</v>
      </c>
      <c r="H21" s="176"/>
      <c r="I21" s="39"/>
      <c r="J21" s="39"/>
      <c r="K21" s="39"/>
      <c r="L21" s="222"/>
      <c r="M21" s="222"/>
      <c r="N21" s="222"/>
    </row>
    <row r="22" spans="2:21" ht="15">
      <c r="B22" s="10">
        <v>2016</v>
      </c>
      <c r="C22" s="171">
        <v>2825.0727425770001</v>
      </c>
      <c r="D22" s="171">
        <v>4100.4615236159998</v>
      </c>
      <c r="E22" s="171">
        <v>4587.3331095049998</v>
      </c>
      <c r="H22" s="176"/>
      <c r="I22" s="39"/>
      <c r="J22" s="39"/>
      <c r="K22" s="39"/>
      <c r="L22" s="222"/>
      <c r="M22" s="222"/>
      <c r="N22" s="222"/>
      <c r="S22" s="171"/>
      <c r="T22" s="171"/>
      <c r="U22" s="171"/>
    </row>
    <row r="23" spans="2:21" ht="15">
      <c r="B23" s="10">
        <v>2017</v>
      </c>
      <c r="C23" s="171">
        <v>2808.4266202819999</v>
      </c>
      <c r="D23" s="171">
        <v>4709.8465234900004</v>
      </c>
      <c r="E23" s="171">
        <v>5547.4977029700003</v>
      </c>
      <c r="H23" s="176"/>
      <c r="I23" s="39"/>
      <c r="J23" s="39"/>
      <c r="K23" s="39"/>
      <c r="L23" s="222"/>
      <c r="M23" s="222"/>
      <c r="N23" s="222"/>
      <c r="S23" s="171"/>
      <c r="T23" s="171"/>
      <c r="U23" s="171"/>
    </row>
    <row r="24" spans="2:21" ht="15">
      <c r="B24" s="10">
        <v>2018</v>
      </c>
      <c r="C24" s="171">
        <v>2187.5260318400001</v>
      </c>
      <c r="D24" s="171">
        <v>4628.2856401649997</v>
      </c>
      <c r="E24" s="171">
        <v>5667.1487914130003</v>
      </c>
      <c r="H24" s="176"/>
      <c r="I24" s="39"/>
      <c r="J24" s="39"/>
      <c r="K24" s="39"/>
      <c r="L24" s="222"/>
      <c r="M24" s="222"/>
      <c r="N24" s="222"/>
      <c r="S24" s="171"/>
      <c r="T24" s="171"/>
      <c r="U24" s="171"/>
    </row>
    <row r="25" spans="2:21" ht="15">
      <c r="B25" s="10">
        <v>2019</v>
      </c>
      <c r="C25" s="171">
        <v>2947.9988779780001</v>
      </c>
      <c r="D25" s="171">
        <v>3722.500635765</v>
      </c>
      <c r="E25" s="171">
        <v>6000.7372830300001</v>
      </c>
      <c r="H25" s="176"/>
      <c r="I25" s="39"/>
      <c r="J25" s="39"/>
      <c r="K25" s="39"/>
      <c r="L25" s="222"/>
      <c r="M25" s="222"/>
      <c r="N25" s="222"/>
      <c r="S25" s="171"/>
      <c r="T25" s="171"/>
      <c r="U25" s="171"/>
    </row>
    <row r="26" spans="2:21" ht="15">
      <c r="B26" s="10">
        <v>2020</v>
      </c>
      <c r="C26" s="171">
        <v>2688.9309597739998</v>
      </c>
      <c r="D26" s="171">
        <v>3184.908257478</v>
      </c>
      <c r="E26" s="171">
        <v>5590.1067818609999</v>
      </c>
      <c r="S26" s="171"/>
      <c r="T26" s="171"/>
      <c r="U26" s="171"/>
    </row>
    <row r="27" spans="2:21">
      <c r="C27" s="149"/>
      <c r="D27" s="149"/>
      <c r="E27" s="149"/>
      <c r="G27" s="8"/>
      <c r="H27" s="8"/>
      <c r="I27" s="8"/>
      <c r="J27" s="8"/>
      <c r="K27" s="8"/>
      <c r="L27" s="8"/>
      <c r="S27" s="171"/>
      <c r="T27" s="171"/>
      <c r="U27" s="171"/>
    </row>
    <row r="28" spans="2:21">
      <c r="C28" s="149"/>
      <c r="D28" s="149"/>
      <c r="E28" s="149"/>
      <c r="G28" s="8"/>
      <c r="H28" s="8"/>
      <c r="I28" s="8"/>
      <c r="J28" s="8"/>
      <c r="K28" s="8"/>
      <c r="L28" s="8"/>
      <c r="S28" s="171"/>
      <c r="T28" s="171"/>
      <c r="U28" s="171"/>
    </row>
    <row r="29" spans="2:21">
      <c r="C29" s="149"/>
      <c r="D29" s="149"/>
      <c r="E29" s="149"/>
      <c r="G29" s="8"/>
      <c r="H29" s="8"/>
      <c r="I29" s="8"/>
      <c r="J29" s="8"/>
      <c r="K29" s="8"/>
      <c r="L29" s="8"/>
      <c r="S29" s="171"/>
      <c r="T29" s="171"/>
      <c r="U29" s="171"/>
    </row>
    <row r="30" spans="2:21">
      <c r="C30" s="149"/>
      <c r="D30" s="149"/>
      <c r="E30" s="149"/>
      <c r="G30" s="8"/>
      <c r="H30" s="8"/>
      <c r="I30" s="8"/>
      <c r="J30" s="8"/>
      <c r="K30" s="8"/>
      <c r="L30" s="8"/>
      <c r="S30" s="171"/>
      <c r="T30" s="171"/>
      <c r="U30" s="171"/>
    </row>
    <row r="31" spans="2:21">
      <c r="C31" s="222"/>
      <c r="D31" s="222"/>
      <c r="E31" s="149"/>
      <c r="G31" s="8"/>
      <c r="H31" s="8"/>
      <c r="I31" s="8"/>
      <c r="J31" s="8"/>
      <c r="K31" s="8"/>
      <c r="L31" s="8"/>
      <c r="S31" s="171"/>
      <c r="T31" s="171"/>
      <c r="U31" s="171"/>
    </row>
    <row r="32" spans="2:21">
      <c r="C32" s="149"/>
      <c r="D32" s="149"/>
      <c r="E32" s="149"/>
      <c r="G32" s="8"/>
      <c r="H32" s="8"/>
      <c r="I32" s="8"/>
      <c r="J32" s="8"/>
      <c r="K32" s="8"/>
      <c r="L32" s="8"/>
      <c r="S32" s="171"/>
      <c r="T32" s="171"/>
      <c r="U32" s="171"/>
    </row>
    <row r="33" spans="3:21">
      <c r="C33" s="222"/>
      <c r="D33" s="222"/>
      <c r="E33" s="149"/>
      <c r="G33" s="8"/>
      <c r="H33" s="8"/>
      <c r="I33" s="8"/>
      <c r="J33" s="8"/>
      <c r="K33" s="8"/>
      <c r="L33" s="8"/>
      <c r="S33" s="171"/>
      <c r="T33" s="171"/>
      <c r="U33" s="171"/>
    </row>
    <row r="34" spans="3:21">
      <c r="C34" s="149"/>
      <c r="G34" s="8"/>
      <c r="H34" s="8"/>
      <c r="I34" s="8"/>
      <c r="J34" s="8"/>
      <c r="K34" s="8"/>
      <c r="L34" s="8"/>
      <c r="S34" s="171"/>
      <c r="T34" s="171"/>
      <c r="U34" s="171"/>
    </row>
    <row r="35" spans="3:21">
      <c r="C35" s="149"/>
      <c r="G35" s="8"/>
      <c r="H35" s="8"/>
      <c r="I35" s="8"/>
      <c r="J35" s="8"/>
      <c r="K35" s="8"/>
      <c r="L35" s="8"/>
      <c r="S35" s="171"/>
      <c r="T35" s="171"/>
      <c r="U35" s="171"/>
    </row>
    <row r="36" spans="3:21">
      <c r="C36" s="149"/>
      <c r="G36" s="8"/>
      <c r="H36" s="8"/>
      <c r="I36" s="8"/>
      <c r="J36" s="8"/>
      <c r="K36" s="8"/>
      <c r="L36" s="8"/>
      <c r="S36" s="171"/>
      <c r="T36" s="171"/>
      <c r="U36" s="171"/>
    </row>
    <row r="37" spans="3:21">
      <c r="C37" s="149"/>
      <c r="S37" s="171"/>
      <c r="T37" s="171"/>
      <c r="U37" s="171"/>
    </row>
    <row r="38" spans="3:21">
      <c r="C38" s="149"/>
      <c r="S38" s="171"/>
      <c r="T38" s="171"/>
      <c r="U38" s="171"/>
    </row>
    <row r="39" spans="3:21">
      <c r="C39" s="149"/>
      <c r="S39" s="171"/>
      <c r="T39" s="171"/>
      <c r="U39" s="171"/>
    </row>
    <row r="40" spans="3:21">
      <c r="C40" s="149"/>
      <c r="S40" s="171"/>
      <c r="T40" s="171"/>
      <c r="U40" s="171"/>
    </row>
    <row r="41" spans="3:21">
      <c r="C41" s="149"/>
      <c r="S41" s="171"/>
      <c r="T41" s="171"/>
      <c r="U41" s="171"/>
    </row>
    <row r="42" spans="3:21">
      <c r="C42" s="149"/>
      <c r="S42" s="171"/>
      <c r="T42" s="171"/>
      <c r="U42" s="171"/>
    </row>
    <row r="43" spans="3:21">
      <c r="C43" s="149"/>
    </row>
    <row r="44" spans="3:21">
      <c r="D44" s="149"/>
    </row>
    <row r="45" spans="3:21">
      <c r="D45" s="149"/>
    </row>
    <row r="46" spans="3:21">
      <c r="D46" s="149"/>
    </row>
    <row r="47" spans="3:21">
      <c r="D47" s="149"/>
    </row>
    <row r="48" spans="3:21">
      <c r="D48" s="149"/>
    </row>
    <row r="49" spans="4:4">
      <c r="D49" s="149"/>
    </row>
    <row r="50" spans="4:4">
      <c r="D50" s="149"/>
    </row>
    <row r="51" spans="4:4">
      <c r="D51" s="149"/>
    </row>
    <row r="52" spans="4:4">
      <c r="D52" s="149"/>
    </row>
    <row r="53" spans="4:4">
      <c r="D53" s="149"/>
    </row>
    <row r="54" spans="4:4">
      <c r="D54" s="149"/>
    </row>
    <row r="55" spans="4:4">
      <c r="D55" s="149"/>
    </row>
    <row r="56" spans="4:4">
      <c r="D56" s="149"/>
    </row>
    <row r="57" spans="4:4">
      <c r="D57" s="149"/>
    </row>
    <row r="58" spans="4:4">
      <c r="D58" s="149"/>
    </row>
    <row r="59" spans="4:4">
      <c r="D59" s="149"/>
    </row>
    <row r="60" spans="4:4">
      <c r="D60" s="149"/>
    </row>
    <row r="61" spans="4:4">
      <c r="D61" s="149"/>
    </row>
    <row r="62" spans="4:4">
      <c r="D62" s="149"/>
    </row>
  </sheetData>
  <mergeCells count="1">
    <mergeCell ref="C4:E4"/>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FC5C1-D552-411C-A59B-DFAB2995CC30}">
  <sheetPr codeName="Sheet58">
    <tabColor theme="0" tint="-0.499984740745262"/>
  </sheetPr>
  <dimension ref="A1:E53"/>
  <sheetViews>
    <sheetView showGridLines="0" workbookViewId="0"/>
  </sheetViews>
  <sheetFormatPr defaultColWidth="9" defaultRowHeight="15"/>
  <cols>
    <col min="1" max="2" width="9" style="31"/>
    <col min="3" max="3" width="25.140625" style="31" bestFit="1" customWidth="1"/>
    <col min="4" max="4" width="22.28515625" style="31" bestFit="1" customWidth="1"/>
    <col min="5" max="5" width="24.5703125" style="223" bestFit="1" customWidth="1"/>
    <col min="6" max="16384" width="9" style="31"/>
  </cols>
  <sheetData>
    <row r="1" spans="1:5">
      <c r="A1" s="31" t="s">
        <v>924</v>
      </c>
    </row>
    <row r="5" spans="1:5">
      <c r="C5" s="24" t="s">
        <v>925</v>
      </c>
      <c r="D5" s="24" t="s">
        <v>926</v>
      </c>
      <c r="E5" s="224" t="s">
        <v>927</v>
      </c>
    </row>
    <row r="6" spans="1:5">
      <c r="C6" s="31" t="s">
        <v>928</v>
      </c>
      <c r="D6" s="31" t="s">
        <v>929</v>
      </c>
      <c r="E6" s="223">
        <v>0.40649729299999998</v>
      </c>
    </row>
    <row r="7" spans="1:5">
      <c r="C7" s="31" t="s">
        <v>928</v>
      </c>
      <c r="D7" s="31" t="s">
        <v>569</v>
      </c>
      <c r="E7" s="223">
        <v>0.17263640099999999</v>
      </c>
    </row>
    <row r="8" spans="1:5">
      <c r="C8" s="31" t="s">
        <v>928</v>
      </c>
      <c r="D8" s="31" t="s">
        <v>930</v>
      </c>
      <c r="E8" s="223">
        <v>0.16055810100000001</v>
      </c>
    </row>
    <row r="9" spans="1:5">
      <c r="C9" s="31" t="s">
        <v>928</v>
      </c>
      <c r="D9" s="31" t="s">
        <v>931</v>
      </c>
      <c r="E9" s="223">
        <v>0.15701790900000001</v>
      </c>
    </row>
    <row r="10" spans="1:5">
      <c r="C10" s="31" t="s">
        <v>928</v>
      </c>
      <c r="D10" s="31" t="s">
        <v>932</v>
      </c>
      <c r="E10" s="223">
        <v>2.6655559999999998E-2</v>
      </c>
    </row>
    <row r="11" spans="1:5">
      <c r="C11" s="31" t="s">
        <v>928</v>
      </c>
      <c r="D11" s="31" t="s">
        <v>933</v>
      </c>
      <c r="E11" s="223">
        <v>7.6634735999999995E-2</v>
      </c>
    </row>
    <row r="12" spans="1:5">
      <c r="C12" s="31" t="s">
        <v>934</v>
      </c>
      <c r="D12" s="31" t="s">
        <v>929</v>
      </c>
      <c r="E12" s="223">
        <v>0.37531894100000002</v>
      </c>
    </row>
    <row r="13" spans="1:5">
      <c r="C13" s="31" t="s">
        <v>934</v>
      </c>
      <c r="D13" s="31" t="s">
        <v>569</v>
      </c>
      <c r="E13" s="223">
        <v>0.14080937600000001</v>
      </c>
    </row>
    <row r="14" spans="1:5">
      <c r="C14" s="31" t="s">
        <v>934</v>
      </c>
      <c r="D14" s="31" t="s">
        <v>930</v>
      </c>
      <c r="E14" s="223">
        <v>0.14424214299999999</v>
      </c>
    </row>
    <row r="15" spans="1:5">
      <c r="C15" s="31" t="s">
        <v>934</v>
      </c>
      <c r="D15" s="31" t="s">
        <v>931</v>
      </c>
      <c r="E15" s="223">
        <v>0.16952282799999999</v>
      </c>
    </row>
    <row r="16" spans="1:5">
      <c r="C16" s="31" t="s">
        <v>934</v>
      </c>
      <c r="D16" s="31" t="s">
        <v>932</v>
      </c>
      <c r="E16" s="223">
        <v>3.5492590999999997E-2</v>
      </c>
    </row>
    <row r="17" spans="3:5">
      <c r="C17" s="31" t="s">
        <v>934</v>
      </c>
      <c r="D17" s="31" t="s">
        <v>933</v>
      </c>
      <c r="E17" s="223">
        <v>0.134614122</v>
      </c>
    </row>
    <row r="18" spans="3:5">
      <c r="C18" s="31" t="s">
        <v>935</v>
      </c>
      <c r="D18" s="31" t="s">
        <v>929</v>
      </c>
      <c r="E18" s="223">
        <v>0.394827131</v>
      </c>
    </row>
    <row r="19" spans="3:5">
      <c r="C19" s="31" t="s">
        <v>935</v>
      </c>
      <c r="D19" s="31" t="s">
        <v>569</v>
      </c>
      <c r="E19" s="223">
        <v>0.128529955</v>
      </c>
    </row>
    <row r="20" spans="3:5">
      <c r="C20" s="31" t="s">
        <v>935</v>
      </c>
      <c r="D20" s="31" t="s">
        <v>930</v>
      </c>
      <c r="E20" s="223">
        <v>0.169437846</v>
      </c>
    </row>
    <row r="21" spans="3:5">
      <c r="C21" s="31" t="s">
        <v>935</v>
      </c>
      <c r="D21" s="31" t="s">
        <v>931</v>
      </c>
      <c r="E21" s="223">
        <v>0.14594879899999999</v>
      </c>
    </row>
    <row r="22" spans="3:5">
      <c r="C22" s="31" t="s">
        <v>935</v>
      </c>
      <c r="D22" s="31" t="s">
        <v>932</v>
      </c>
      <c r="E22" s="223">
        <v>6.4660860000000001E-2</v>
      </c>
    </row>
    <row r="23" spans="3:5">
      <c r="C23" s="31" t="s">
        <v>935</v>
      </c>
      <c r="D23" s="31" t="s">
        <v>933</v>
      </c>
      <c r="E23" s="223">
        <v>9.6595407999999994E-2</v>
      </c>
    </row>
    <row r="24" spans="3:5">
      <c r="C24" s="31" t="s">
        <v>936</v>
      </c>
      <c r="D24" s="31" t="s">
        <v>929</v>
      </c>
      <c r="E24" s="223">
        <v>0.37593985000000002</v>
      </c>
    </row>
    <row r="25" spans="3:5">
      <c r="C25" s="31" t="s">
        <v>936</v>
      </c>
      <c r="D25" s="31" t="s">
        <v>569</v>
      </c>
      <c r="E25" s="223">
        <v>0.159340659</v>
      </c>
    </row>
    <row r="26" spans="3:5">
      <c r="C26" s="31" t="s">
        <v>936</v>
      </c>
      <c r="D26" s="31" t="s">
        <v>930</v>
      </c>
      <c r="E26" s="223">
        <v>0.159340659</v>
      </c>
    </row>
    <row r="27" spans="3:5">
      <c r="C27" s="31" t="s">
        <v>936</v>
      </c>
      <c r="D27" s="31" t="s">
        <v>931</v>
      </c>
      <c r="E27" s="223">
        <v>0.13273568499999999</v>
      </c>
    </row>
    <row r="28" spans="3:5">
      <c r="C28" s="31" t="s">
        <v>936</v>
      </c>
      <c r="D28" s="31" t="s">
        <v>932</v>
      </c>
      <c r="E28" s="223">
        <v>2.9207634E-2</v>
      </c>
    </row>
    <row r="29" spans="3:5">
      <c r="C29" s="31" t="s">
        <v>936</v>
      </c>
      <c r="D29" s="31" t="s">
        <v>933</v>
      </c>
      <c r="E29" s="223">
        <v>0.14343551199999999</v>
      </c>
    </row>
    <row r="30" spans="3:5">
      <c r="C30" s="31" t="s">
        <v>937</v>
      </c>
      <c r="D30" s="31" t="s">
        <v>929</v>
      </c>
      <c r="E30" s="223">
        <v>0.43</v>
      </c>
    </row>
    <row r="31" spans="3:5">
      <c r="C31" s="31" t="s">
        <v>937</v>
      </c>
      <c r="D31" s="31" t="s">
        <v>569</v>
      </c>
      <c r="E31" s="223">
        <v>0.14000000000000001</v>
      </c>
    </row>
    <row r="32" spans="3:5">
      <c r="C32" s="31" t="s">
        <v>937</v>
      </c>
      <c r="D32" s="31" t="s">
        <v>930</v>
      </c>
      <c r="E32" s="223">
        <v>0.18</v>
      </c>
    </row>
    <row r="33" spans="3:5">
      <c r="C33" s="31" t="s">
        <v>937</v>
      </c>
      <c r="D33" s="31" t="s">
        <v>931</v>
      </c>
      <c r="E33" s="223">
        <v>0.08</v>
      </c>
    </row>
    <row r="34" spans="3:5">
      <c r="C34" s="31" t="s">
        <v>937</v>
      </c>
      <c r="D34" s="31" t="s">
        <v>932</v>
      </c>
      <c r="E34" s="223">
        <v>7.0000000000000007E-2</v>
      </c>
    </row>
    <row r="35" spans="3:5">
      <c r="C35" s="31" t="s">
        <v>937</v>
      </c>
      <c r="D35" s="31" t="s">
        <v>933</v>
      </c>
      <c r="E35" s="223">
        <v>0.1</v>
      </c>
    </row>
    <row r="36" spans="3:5">
      <c r="C36" s="31" t="s">
        <v>938</v>
      </c>
      <c r="D36" s="31" t="s">
        <v>929</v>
      </c>
      <c r="E36" s="223">
        <v>0.407016973</v>
      </c>
    </row>
    <row r="37" spans="3:5">
      <c r="C37" s="31" t="s">
        <v>938</v>
      </c>
      <c r="D37" s="31" t="s">
        <v>569</v>
      </c>
      <c r="E37" s="223">
        <v>0.179087468</v>
      </c>
    </row>
    <row r="38" spans="3:5">
      <c r="C38" s="31" t="s">
        <v>938</v>
      </c>
      <c r="D38" s="31" t="s">
        <v>930</v>
      </c>
      <c r="E38" s="223">
        <v>0.13838577099999999</v>
      </c>
    </row>
    <row r="39" spans="3:5">
      <c r="C39" s="31" t="s">
        <v>938</v>
      </c>
      <c r="D39" s="31" t="s">
        <v>931</v>
      </c>
      <c r="E39" s="223">
        <v>0.131832797</v>
      </c>
    </row>
    <row r="40" spans="3:5">
      <c r="C40" s="31" t="s">
        <v>938</v>
      </c>
      <c r="D40" s="31" t="s">
        <v>932</v>
      </c>
      <c r="E40" s="223">
        <v>2.7270137E-2</v>
      </c>
    </row>
    <row r="41" spans="3:5">
      <c r="C41" s="31" t="s">
        <v>938</v>
      </c>
      <c r="D41" s="31" t="s">
        <v>933</v>
      </c>
      <c r="E41" s="223">
        <v>0.116406854</v>
      </c>
    </row>
    <row r="42" spans="3:5">
      <c r="C42" s="31" t="s">
        <v>939</v>
      </c>
      <c r="D42" s="31" t="s">
        <v>929</v>
      </c>
      <c r="E42" s="223">
        <v>0.33</v>
      </c>
    </row>
    <row r="43" spans="3:5">
      <c r="C43" s="31" t="s">
        <v>939</v>
      </c>
      <c r="D43" s="31" t="s">
        <v>569</v>
      </c>
      <c r="E43" s="223">
        <v>0.19</v>
      </c>
    </row>
    <row r="44" spans="3:5">
      <c r="C44" s="31" t="s">
        <v>939</v>
      </c>
      <c r="D44" s="31" t="s">
        <v>930</v>
      </c>
      <c r="E44" s="223">
        <v>0.22</v>
      </c>
    </row>
    <row r="45" spans="3:5">
      <c r="C45" s="31" t="s">
        <v>939</v>
      </c>
      <c r="D45" s="31" t="s">
        <v>931</v>
      </c>
      <c r="E45" s="223">
        <v>0.12</v>
      </c>
    </row>
    <row r="46" spans="3:5">
      <c r="C46" s="31" t="s">
        <v>939</v>
      </c>
      <c r="D46" s="31" t="s">
        <v>932</v>
      </c>
      <c r="E46" s="223">
        <v>0.02</v>
      </c>
    </row>
    <row r="47" spans="3:5">
      <c r="C47" s="31" t="s">
        <v>939</v>
      </c>
      <c r="D47" s="31" t="s">
        <v>933</v>
      </c>
      <c r="E47" s="223">
        <v>0.12</v>
      </c>
    </row>
    <row r="48" spans="3:5">
      <c r="C48" s="31" t="s">
        <v>940</v>
      </c>
      <c r="D48" s="31" t="s">
        <v>929</v>
      </c>
      <c r="E48" s="223">
        <v>0.34300000000000003</v>
      </c>
    </row>
    <row r="49" spans="3:5">
      <c r="C49" s="31" t="s">
        <v>940</v>
      </c>
      <c r="D49" s="31" t="s">
        <v>569</v>
      </c>
      <c r="E49" s="223">
        <v>8.4000000000000005E-2</v>
      </c>
    </row>
    <row r="50" spans="3:5">
      <c r="C50" s="31" t="s">
        <v>940</v>
      </c>
      <c r="D50" s="31" t="s">
        <v>930</v>
      </c>
      <c r="E50" s="223">
        <v>0.13500000000000001</v>
      </c>
    </row>
    <row r="51" spans="3:5">
      <c r="C51" s="31" t="s">
        <v>940</v>
      </c>
      <c r="D51" s="31" t="s">
        <v>931</v>
      </c>
      <c r="E51" s="223">
        <v>0.24399999999999999</v>
      </c>
    </row>
    <row r="52" spans="3:5">
      <c r="C52" s="31" t="s">
        <v>940</v>
      </c>
      <c r="D52" s="31" t="s">
        <v>932</v>
      </c>
      <c r="E52" s="223">
        <v>0.05</v>
      </c>
    </row>
    <row r="53" spans="3:5">
      <c r="C53" s="31" t="s">
        <v>940</v>
      </c>
      <c r="D53" s="31" t="s">
        <v>933</v>
      </c>
      <c r="E53" s="223">
        <v>0.14399999999999999</v>
      </c>
    </row>
  </sheetData>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DCC59-788A-4447-9ED1-C2C9FB169F30}">
  <sheetPr codeName="Sheet59">
    <tabColor theme="0" tint="-0.499984740745262"/>
  </sheetPr>
  <dimension ref="A1:U37"/>
  <sheetViews>
    <sheetView showGridLines="0" workbookViewId="0">
      <selection activeCell="E27" sqref="E27"/>
    </sheetView>
  </sheetViews>
  <sheetFormatPr defaultColWidth="9.140625" defaultRowHeight="14.25"/>
  <cols>
    <col min="1" max="1" width="9.140625" style="3"/>
    <col min="2" max="2" width="10" style="3" customWidth="1"/>
    <col min="3" max="3" width="12" style="3" customWidth="1"/>
    <col min="4" max="4" width="11.7109375" style="3" customWidth="1"/>
    <col min="5" max="5" width="12.42578125" style="3" customWidth="1"/>
    <col min="6" max="16384" width="9.140625" style="3"/>
  </cols>
  <sheetData>
    <row r="1" spans="1:6" ht="15">
      <c r="A1" s="10" t="s">
        <v>941</v>
      </c>
    </row>
    <row r="3" spans="1:6" ht="15.75">
      <c r="B3" s="34" t="s">
        <v>236</v>
      </c>
      <c r="C3" s="10"/>
      <c r="D3" s="10"/>
      <c r="E3" s="10"/>
    </row>
    <row r="4" spans="1:6" ht="30.75" customHeight="1">
      <c r="B4" s="10"/>
      <c r="C4" s="567" t="s">
        <v>57</v>
      </c>
      <c r="D4" s="567"/>
      <c r="E4" s="567"/>
    </row>
    <row r="5" spans="1:6" ht="28.5">
      <c r="B5" s="225" t="s">
        <v>198</v>
      </c>
      <c r="C5" s="175"/>
      <c r="D5" s="175" t="s">
        <v>53</v>
      </c>
      <c r="E5" s="175"/>
    </row>
    <row r="6" spans="1:6" ht="15">
      <c r="B6" s="10">
        <v>2000</v>
      </c>
      <c r="C6" s="156"/>
      <c r="D6" s="156">
        <v>0.41310000000000002</v>
      </c>
      <c r="E6" s="441"/>
      <c r="F6" s="130"/>
    </row>
    <row r="7" spans="1:6" ht="15">
      <c r="B7" s="10">
        <v>2001</v>
      </c>
      <c r="C7" s="156"/>
      <c r="D7" s="156">
        <v>0.28767999999999999</v>
      </c>
      <c r="E7" s="441"/>
      <c r="F7" s="130"/>
    </row>
    <row r="8" spans="1:6" ht="15">
      <c r="B8" s="10">
        <v>2002</v>
      </c>
      <c r="C8" s="156"/>
      <c r="D8" s="156">
        <v>0.42809999999999998</v>
      </c>
      <c r="E8" s="441"/>
      <c r="F8" s="130"/>
    </row>
    <row r="9" spans="1:6" ht="15">
      <c r="B9" s="10">
        <v>2003</v>
      </c>
      <c r="C9" s="156"/>
      <c r="D9" s="156">
        <v>0.41237837199999999</v>
      </c>
      <c r="E9" s="441"/>
      <c r="F9" s="130"/>
    </row>
    <row r="10" spans="1:6" ht="15">
      <c r="B10" s="10">
        <v>2004</v>
      </c>
      <c r="C10" s="156"/>
      <c r="D10" s="156">
        <v>0.31852248799999999</v>
      </c>
      <c r="E10" s="441"/>
      <c r="F10" s="130"/>
    </row>
    <row r="11" spans="1:6" ht="15">
      <c r="B11" s="10">
        <v>2005</v>
      </c>
      <c r="C11" s="156"/>
      <c r="D11" s="156">
        <v>0.35510000000000003</v>
      </c>
      <c r="E11" s="441"/>
      <c r="F11" s="130"/>
    </row>
    <row r="12" spans="1:6" ht="15">
      <c r="B12" s="10">
        <v>2006</v>
      </c>
      <c r="C12" s="156"/>
      <c r="D12" s="156">
        <v>0.38364324300000002</v>
      </c>
      <c r="E12" s="441"/>
      <c r="F12" s="130"/>
    </row>
    <row r="13" spans="1:6" ht="15">
      <c r="B13" s="10">
        <v>2007</v>
      </c>
      <c r="C13" s="156"/>
      <c r="D13" s="156">
        <v>0.32118123799999998</v>
      </c>
      <c r="E13" s="441"/>
      <c r="F13" s="130"/>
    </row>
    <row r="14" spans="1:6" ht="15">
      <c r="B14" s="10">
        <v>2008</v>
      </c>
      <c r="C14" s="156"/>
      <c r="D14" s="156">
        <v>0.39290572499999998</v>
      </c>
      <c r="E14" s="441"/>
      <c r="F14" s="130"/>
    </row>
    <row r="15" spans="1:6" ht="15">
      <c r="B15" s="10">
        <v>2009</v>
      </c>
      <c r="C15" s="156"/>
      <c r="D15" s="156">
        <v>0.36545912699999999</v>
      </c>
      <c r="E15" s="441"/>
      <c r="F15" s="130"/>
    </row>
    <row r="16" spans="1:6" ht="15">
      <c r="B16" s="10">
        <v>2010</v>
      </c>
      <c r="C16" s="156"/>
      <c r="D16" s="156">
        <v>0.37915981199999998</v>
      </c>
      <c r="E16" s="441"/>
      <c r="F16" s="130"/>
    </row>
    <row r="17" spans="2:21" ht="15">
      <c r="B17" s="10">
        <v>2011</v>
      </c>
      <c r="C17" s="156"/>
      <c r="D17" s="156">
        <v>0.381375464</v>
      </c>
      <c r="E17" s="441"/>
      <c r="F17" s="130"/>
      <c r="S17" s="5"/>
      <c r="T17" s="5"/>
      <c r="U17" s="5"/>
    </row>
    <row r="18" spans="2:21" ht="15">
      <c r="B18" s="10">
        <v>2012</v>
      </c>
      <c r="C18" s="156"/>
      <c r="D18" s="156">
        <v>0.39866695299999999</v>
      </c>
      <c r="E18" s="441"/>
      <c r="F18" s="130"/>
      <c r="S18" s="5"/>
      <c r="T18" s="5"/>
      <c r="U18" s="5"/>
    </row>
    <row r="19" spans="2:21" ht="15">
      <c r="B19" s="10">
        <v>2013</v>
      </c>
      <c r="C19" s="156"/>
      <c r="D19" s="156">
        <v>0.434707075</v>
      </c>
      <c r="E19" s="441"/>
      <c r="F19" s="130"/>
      <c r="S19" s="5"/>
      <c r="T19" s="5"/>
      <c r="U19" s="5"/>
    </row>
    <row r="20" spans="2:21" ht="15">
      <c r="B20" s="10">
        <v>2014</v>
      </c>
      <c r="C20" s="156"/>
      <c r="D20" s="156">
        <v>0.35055693700000001</v>
      </c>
      <c r="E20" s="441"/>
      <c r="F20" s="130"/>
      <c r="S20" s="5"/>
      <c r="T20" s="5"/>
      <c r="U20" s="5"/>
    </row>
    <row r="21" spans="2:21" ht="15">
      <c r="B21" s="10">
        <v>2015</v>
      </c>
      <c r="C21" s="156"/>
      <c r="D21" s="156">
        <v>0.418736</v>
      </c>
      <c r="E21" s="441"/>
      <c r="F21" s="130"/>
      <c r="S21" s="5"/>
      <c r="T21" s="5"/>
      <c r="U21" s="5"/>
    </row>
    <row r="22" spans="2:21" ht="15">
      <c r="B22" s="10">
        <v>2016</v>
      </c>
      <c r="C22" s="156"/>
      <c r="D22" s="156">
        <v>0.39610924400000003</v>
      </c>
      <c r="E22" s="441"/>
      <c r="F22" s="130"/>
      <c r="S22" s="5"/>
      <c r="T22" s="5"/>
      <c r="U22" s="5"/>
    </row>
    <row r="23" spans="2:21" ht="15">
      <c r="B23" s="10">
        <v>2017</v>
      </c>
      <c r="C23" s="156"/>
      <c r="D23" s="156">
        <v>0.44734565100000001</v>
      </c>
      <c r="E23" s="441"/>
      <c r="F23" s="130"/>
      <c r="S23" s="5"/>
      <c r="T23" s="5"/>
      <c r="U23" s="5"/>
    </row>
    <row r="24" spans="2:21" ht="15">
      <c r="B24" s="10">
        <v>2018</v>
      </c>
      <c r="C24" s="156"/>
      <c r="D24" s="156">
        <v>0.43144532699999999</v>
      </c>
      <c r="E24" s="441"/>
      <c r="F24" s="130"/>
      <c r="G24" s="179"/>
      <c r="H24" s="179"/>
      <c r="I24" s="179"/>
      <c r="J24" s="226"/>
      <c r="K24" s="226"/>
      <c r="L24" s="226"/>
      <c r="S24" s="5"/>
      <c r="T24" s="5"/>
      <c r="U24" s="5"/>
    </row>
    <row r="25" spans="2:21" ht="15">
      <c r="B25" s="10">
        <v>2019</v>
      </c>
      <c r="C25" s="156"/>
      <c r="D25" s="156">
        <v>0.423127894</v>
      </c>
      <c r="E25" s="441"/>
      <c r="F25" s="130"/>
      <c r="G25" s="179"/>
      <c r="H25" s="179"/>
      <c r="I25" s="179"/>
      <c r="J25" s="226"/>
      <c r="K25" s="226"/>
      <c r="L25" s="226"/>
      <c r="S25" s="5"/>
      <c r="T25" s="5"/>
      <c r="U25" s="5"/>
    </row>
    <row r="26" spans="2:21" ht="15">
      <c r="B26" s="10">
        <v>2020</v>
      </c>
      <c r="C26" s="156"/>
      <c r="D26" s="156">
        <v>0.40049753999999999</v>
      </c>
      <c r="E26" s="441"/>
      <c r="F26" s="130"/>
      <c r="G26" s="179"/>
      <c r="H26" s="179"/>
      <c r="I26" s="179"/>
      <c r="J26" s="226"/>
      <c r="K26" s="226"/>
      <c r="L26" s="226"/>
      <c r="S26" s="5"/>
      <c r="T26" s="5"/>
      <c r="U26" s="5"/>
    </row>
    <row r="27" spans="2:21">
      <c r="G27" s="179"/>
      <c r="H27" s="179"/>
      <c r="I27" s="179"/>
      <c r="J27" s="226"/>
      <c r="K27" s="226"/>
      <c r="L27" s="226"/>
      <c r="S27" s="5"/>
      <c r="T27" s="5"/>
      <c r="U27" s="5"/>
    </row>
    <row r="28" spans="2:21">
      <c r="G28" s="179"/>
      <c r="H28" s="179"/>
      <c r="I28" s="179"/>
      <c r="J28" s="226"/>
      <c r="K28" s="226"/>
      <c r="L28" s="226"/>
      <c r="S28" s="5"/>
      <c r="T28" s="5"/>
      <c r="U28" s="5"/>
    </row>
    <row r="29" spans="2:21">
      <c r="G29" s="179"/>
      <c r="H29" s="179"/>
      <c r="I29" s="179"/>
      <c r="J29" s="226"/>
      <c r="K29" s="226"/>
      <c r="L29" s="226"/>
      <c r="S29" s="5"/>
      <c r="T29" s="5"/>
      <c r="U29" s="5"/>
    </row>
    <row r="30" spans="2:21">
      <c r="G30" s="179"/>
      <c r="H30" s="179"/>
      <c r="I30" s="179"/>
      <c r="J30" s="226"/>
      <c r="K30" s="226"/>
      <c r="L30" s="226"/>
      <c r="S30" s="5"/>
      <c r="T30" s="5"/>
      <c r="U30" s="5"/>
    </row>
    <row r="31" spans="2:21">
      <c r="G31" s="179"/>
      <c r="H31" s="179"/>
      <c r="I31" s="179"/>
      <c r="J31" s="226"/>
      <c r="K31" s="226"/>
      <c r="L31" s="226"/>
      <c r="S31" s="5"/>
      <c r="T31" s="5"/>
      <c r="U31" s="5"/>
    </row>
    <row r="32" spans="2:21">
      <c r="G32" s="179"/>
      <c r="H32" s="179"/>
      <c r="I32" s="179"/>
      <c r="J32" s="226"/>
      <c r="K32" s="226"/>
      <c r="L32" s="226"/>
      <c r="S32" s="5"/>
      <c r="T32" s="5"/>
      <c r="U32" s="5"/>
    </row>
    <row r="33" spans="7:21">
      <c r="G33" s="179"/>
      <c r="H33" s="179"/>
      <c r="I33" s="179"/>
      <c r="J33" s="226"/>
      <c r="K33" s="226"/>
      <c r="L33" s="226"/>
      <c r="S33" s="5"/>
      <c r="T33" s="5"/>
      <c r="U33" s="5"/>
    </row>
    <row r="34" spans="7:21">
      <c r="S34" s="5"/>
      <c r="T34" s="5"/>
      <c r="U34" s="5"/>
    </row>
    <row r="35" spans="7:21">
      <c r="S35" s="5"/>
      <c r="T35" s="5"/>
      <c r="U35" s="5"/>
    </row>
    <row r="36" spans="7:21">
      <c r="S36" s="5"/>
      <c r="T36" s="5"/>
      <c r="U36" s="5"/>
    </row>
    <row r="37" spans="7:21">
      <c r="S37" s="5"/>
      <c r="T37" s="5"/>
      <c r="U37" s="5"/>
    </row>
  </sheetData>
  <mergeCells count="1">
    <mergeCell ref="C4:E4"/>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F10E1-BB91-4DB0-82EB-0B37D283000B}">
  <sheetPr codeName="Sheet60">
    <tabColor theme="0" tint="-0.499984740745262"/>
  </sheetPr>
  <dimension ref="A1:T36"/>
  <sheetViews>
    <sheetView showGridLines="0" zoomScale="85" zoomScaleNormal="85" workbookViewId="0"/>
  </sheetViews>
  <sheetFormatPr defaultColWidth="9" defaultRowHeight="15"/>
  <cols>
    <col min="1" max="1" width="9" style="31"/>
    <col min="2" max="5" width="11.140625" style="3" customWidth="1"/>
    <col min="6" max="17" width="9" style="31"/>
    <col min="18" max="20" width="9.140625" style="31" bestFit="1" customWidth="1"/>
    <col min="21" max="16384" width="9" style="31"/>
  </cols>
  <sheetData>
    <row r="1" spans="1:20">
      <c r="A1" s="24" t="s">
        <v>942</v>
      </c>
    </row>
    <row r="2" spans="1:20" ht="15.75">
      <c r="B2" s="4" t="s">
        <v>943</v>
      </c>
    </row>
    <row r="3" spans="1:20" ht="30.75" customHeight="1">
      <c r="C3" s="568" t="s">
        <v>57</v>
      </c>
      <c r="D3" s="568"/>
      <c r="E3" s="568"/>
    </row>
    <row r="4" spans="1:20" ht="29.25">
      <c r="B4" s="225" t="s">
        <v>198</v>
      </c>
      <c r="C4" s="175" t="s">
        <v>52</v>
      </c>
      <c r="D4" s="175" t="s">
        <v>53</v>
      </c>
      <c r="E4" s="175" t="s">
        <v>54</v>
      </c>
    </row>
    <row r="5" spans="1:20">
      <c r="B5" s="10">
        <v>2000</v>
      </c>
      <c r="C5" s="159">
        <v>0.107549229</v>
      </c>
      <c r="D5" s="159">
        <v>0.122467122</v>
      </c>
      <c r="E5" s="159">
        <v>0.16699305</v>
      </c>
    </row>
    <row r="6" spans="1:20">
      <c r="B6" s="10">
        <v>2001</v>
      </c>
      <c r="C6" s="159">
        <v>0.115059044</v>
      </c>
      <c r="D6" s="159">
        <v>0.121243367</v>
      </c>
      <c r="E6" s="159">
        <v>0.12248023199999999</v>
      </c>
    </row>
    <row r="7" spans="1:20">
      <c r="B7" s="10">
        <v>2002</v>
      </c>
      <c r="C7" s="159">
        <v>0.118233875</v>
      </c>
      <c r="D7" s="159">
        <v>0.118233875</v>
      </c>
      <c r="E7" s="159">
        <v>0.118233875</v>
      </c>
    </row>
    <row r="8" spans="1:20">
      <c r="B8" s="10">
        <v>2003</v>
      </c>
      <c r="C8" s="159">
        <v>6.1319152000000002E-2</v>
      </c>
      <c r="D8" s="159">
        <v>0.103802693</v>
      </c>
      <c r="E8" s="159">
        <v>0.10921328299999999</v>
      </c>
    </row>
    <row r="9" spans="1:20">
      <c r="B9" s="10">
        <v>2004</v>
      </c>
      <c r="C9" s="159">
        <v>9.6169411999999996E-2</v>
      </c>
      <c r="D9" s="159">
        <v>0.13603938900000001</v>
      </c>
      <c r="E9" s="159">
        <v>0.208431966</v>
      </c>
    </row>
    <row r="10" spans="1:20">
      <c r="B10" s="10">
        <v>2005</v>
      </c>
      <c r="C10" s="159">
        <v>0.105695292</v>
      </c>
      <c r="D10" s="159">
        <v>0.105695292</v>
      </c>
      <c r="E10" s="159">
        <v>0.105695292</v>
      </c>
    </row>
    <row r="11" spans="1:20">
      <c r="B11" s="10">
        <v>2006</v>
      </c>
      <c r="C11" s="159">
        <v>0.10890185600000001</v>
      </c>
      <c r="D11" s="159">
        <v>0.108792914</v>
      </c>
      <c r="E11" s="159">
        <v>0.11316984300000001</v>
      </c>
      <c r="Q11" s="18"/>
      <c r="R11" s="18"/>
      <c r="S11" s="18"/>
    </row>
    <row r="12" spans="1:20">
      <c r="B12" s="10">
        <v>2007</v>
      </c>
      <c r="C12" s="159">
        <v>0.125960932</v>
      </c>
      <c r="D12" s="159">
        <v>0.17993798799999999</v>
      </c>
      <c r="E12" s="159">
        <v>0.31201583199999999</v>
      </c>
      <c r="Q12" s="18"/>
      <c r="R12" s="18"/>
      <c r="S12" s="18"/>
      <c r="T12" s="18"/>
    </row>
    <row r="13" spans="1:20">
      <c r="B13" s="10">
        <v>2008</v>
      </c>
      <c r="C13" s="159">
        <v>0.159005968</v>
      </c>
      <c r="D13" s="159">
        <v>0.17941702000000001</v>
      </c>
      <c r="E13" s="159">
        <v>0.19132917799999999</v>
      </c>
      <c r="Q13" s="18"/>
      <c r="R13" s="18"/>
      <c r="S13" s="18"/>
      <c r="T13" s="18"/>
    </row>
    <row r="14" spans="1:20" ht="15.75">
      <c r="B14" s="10">
        <v>2009</v>
      </c>
      <c r="C14" s="159">
        <v>0.13401933599999999</v>
      </c>
      <c r="D14" s="159">
        <v>0.15864548000000001</v>
      </c>
      <c r="E14" s="159">
        <v>0.204712858</v>
      </c>
      <c r="F14" s="4"/>
      <c r="G14" s="3"/>
      <c r="H14" s="3"/>
      <c r="I14" s="3"/>
      <c r="Q14" s="18"/>
      <c r="R14" s="18"/>
      <c r="S14" s="18"/>
      <c r="T14" s="18"/>
    </row>
    <row r="15" spans="1:20">
      <c r="B15" s="10">
        <v>2010</v>
      </c>
      <c r="C15" s="159">
        <v>0.113791741</v>
      </c>
      <c r="D15" s="159">
        <v>0.161619332</v>
      </c>
      <c r="E15" s="159">
        <v>0.26389036399999999</v>
      </c>
      <c r="I15" s="9"/>
      <c r="J15" s="18"/>
      <c r="K15" s="18"/>
      <c r="L15" s="18"/>
      <c r="Q15" s="18"/>
      <c r="R15" s="18"/>
      <c r="S15" s="18"/>
      <c r="T15" s="18"/>
    </row>
    <row r="16" spans="1:20">
      <c r="B16" s="10">
        <v>2011</v>
      </c>
      <c r="C16" s="159">
        <v>0.11162393</v>
      </c>
      <c r="D16" s="159">
        <v>0.17089389799999999</v>
      </c>
      <c r="E16" s="159">
        <v>0.217807375</v>
      </c>
      <c r="I16" s="9"/>
      <c r="J16" s="18"/>
      <c r="K16" s="18"/>
      <c r="L16" s="18"/>
      <c r="Q16" s="18"/>
      <c r="R16" s="18"/>
      <c r="S16" s="18"/>
      <c r="T16" s="18"/>
    </row>
    <row r="17" spans="2:20">
      <c r="B17" s="10">
        <v>2012</v>
      </c>
      <c r="C17" s="159">
        <v>0.10786604800000001</v>
      </c>
      <c r="D17" s="159">
        <v>0.14695377500000001</v>
      </c>
      <c r="E17" s="159">
        <v>0.20074599700000001</v>
      </c>
      <c r="I17" s="9"/>
      <c r="J17" s="18"/>
      <c r="K17" s="18"/>
      <c r="L17" s="18"/>
      <c r="Q17" s="18"/>
      <c r="R17" s="18"/>
      <c r="S17" s="18"/>
      <c r="T17" s="18"/>
    </row>
    <row r="18" spans="2:20">
      <c r="B18" s="10">
        <v>2013</v>
      </c>
      <c r="C18" s="159">
        <v>9.2859526999999997E-2</v>
      </c>
      <c r="D18" s="159">
        <v>0.16251476500000001</v>
      </c>
      <c r="E18" s="159">
        <v>0.25704128199999998</v>
      </c>
      <c r="I18" s="9"/>
      <c r="J18" s="18"/>
      <c r="K18" s="18"/>
      <c r="L18" s="18"/>
      <c r="Q18" s="18"/>
      <c r="R18" s="18"/>
      <c r="S18" s="18"/>
      <c r="T18" s="18"/>
    </row>
    <row r="19" spans="2:20">
      <c r="B19" s="10">
        <v>2014</v>
      </c>
      <c r="C19" s="159">
        <v>0.124675929</v>
      </c>
      <c r="D19" s="159">
        <v>0.16533829899999999</v>
      </c>
      <c r="E19" s="159">
        <v>0.19310937</v>
      </c>
      <c r="I19" s="9"/>
      <c r="J19" s="18"/>
      <c r="K19" s="18"/>
      <c r="L19" s="18"/>
      <c r="Q19" s="18"/>
      <c r="R19" s="18"/>
      <c r="S19" s="18"/>
      <c r="T19" s="18"/>
    </row>
    <row r="20" spans="2:20">
      <c r="B20" s="10">
        <v>2015</v>
      </c>
      <c r="C20" s="159">
        <v>0.10485634200000001</v>
      </c>
      <c r="D20" s="159">
        <v>0.142225826</v>
      </c>
      <c r="E20" s="159">
        <v>0.19929669899999999</v>
      </c>
      <c r="I20" s="9"/>
      <c r="J20" s="18"/>
      <c r="K20" s="18"/>
      <c r="L20" s="18"/>
      <c r="Q20" s="18"/>
      <c r="R20" s="18"/>
      <c r="S20" s="18"/>
      <c r="T20" s="18"/>
    </row>
    <row r="21" spans="2:20">
      <c r="B21" s="10">
        <v>2016</v>
      </c>
      <c r="C21" s="159">
        <v>9.9001380999999999E-2</v>
      </c>
      <c r="D21" s="159">
        <v>0.117957245</v>
      </c>
      <c r="E21" s="159">
        <v>0.34990647400000002</v>
      </c>
      <c r="I21" s="9"/>
      <c r="J21" s="18"/>
      <c r="K21" s="18"/>
      <c r="L21" s="18"/>
      <c r="Q21" s="18"/>
      <c r="R21" s="18"/>
      <c r="S21" s="18"/>
      <c r="T21" s="18"/>
    </row>
    <row r="22" spans="2:20">
      <c r="B22" s="10">
        <v>2017</v>
      </c>
      <c r="C22" s="159">
        <v>9.6239005000000002E-2</v>
      </c>
      <c r="D22" s="159">
        <v>0.113546439</v>
      </c>
      <c r="E22" s="159">
        <v>0.155703062</v>
      </c>
      <c r="I22" s="9"/>
      <c r="J22" s="18"/>
      <c r="K22" s="18"/>
      <c r="L22" s="18"/>
      <c r="Q22" s="18"/>
      <c r="R22" s="18"/>
      <c r="S22" s="18"/>
      <c r="T22" s="18"/>
    </row>
    <row r="23" spans="2:20">
      <c r="B23" s="10">
        <v>2018</v>
      </c>
      <c r="C23" s="159">
        <v>7.8448558000000002E-2</v>
      </c>
      <c r="D23" s="159">
        <v>0.11052864499999999</v>
      </c>
      <c r="E23" s="159">
        <v>0.17773867199999999</v>
      </c>
      <c r="I23" s="9"/>
      <c r="J23" s="18"/>
      <c r="K23" s="18"/>
      <c r="L23" s="18"/>
      <c r="Q23" s="18"/>
      <c r="R23" s="18"/>
      <c r="S23" s="18"/>
      <c r="T23" s="18"/>
    </row>
    <row r="24" spans="2:20">
      <c r="B24" s="10">
        <v>2019</v>
      </c>
      <c r="C24" s="159">
        <v>7.7107652999999998E-2</v>
      </c>
      <c r="D24" s="159">
        <v>9.2969652E-2</v>
      </c>
      <c r="E24" s="159">
        <v>0.12646143800000001</v>
      </c>
      <c r="Q24" s="18"/>
      <c r="R24" s="18"/>
      <c r="S24" s="18"/>
      <c r="T24" s="18"/>
    </row>
    <row r="25" spans="2:20">
      <c r="B25" s="10">
        <v>2020</v>
      </c>
      <c r="C25" s="159">
        <v>6.5645095000000001E-2</v>
      </c>
      <c r="D25" s="159">
        <v>8.4484487999999996E-2</v>
      </c>
      <c r="E25" s="159">
        <v>0.19064342500000001</v>
      </c>
      <c r="F25" s="159"/>
      <c r="G25" s="159"/>
      <c r="H25" s="159"/>
      <c r="I25" s="18"/>
      <c r="J25" s="18"/>
      <c r="K25" s="18"/>
      <c r="Q25" s="18"/>
      <c r="R25" s="18"/>
      <c r="S25" s="18"/>
      <c r="T25" s="18"/>
    </row>
    <row r="26" spans="2:20">
      <c r="B26" s="10">
        <v>2021</v>
      </c>
      <c r="C26" s="159">
        <v>5.7737120000000003E-2</v>
      </c>
      <c r="D26" s="159">
        <v>0.10965341200000001</v>
      </c>
      <c r="E26" s="159">
        <v>0.21632755200000001</v>
      </c>
      <c r="F26" s="159"/>
      <c r="G26" s="159"/>
      <c r="H26" s="159"/>
      <c r="I26" s="18"/>
      <c r="J26" s="18"/>
      <c r="K26" s="18"/>
      <c r="Q26" s="18"/>
      <c r="R26" s="18"/>
      <c r="S26" s="18"/>
      <c r="T26" s="18"/>
    </row>
    <row r="27" spans="2:20">
      <c r="B27" s="10">
        <v>2022</v>
      </c>
      <c r="C27" s="159">
        <v>6.2739111E-2</v>
      </c>
      <c r="D27" s="159">
        <v>9.2700175999999995E-2</v>
      </c>
      <c r="E27" s="159">
        <v>0.151346127</v>
      </c>
      <c r="F27" s="159"/>
      <c r="G27" s="159"/>
      <c r="H27" s="159"/>
      <c r="I27" s="18"/>
      <c r="J27" s="18"/>
      <c r="K27" s="18"/>
      <c r="Q27" s="18"/>
      <c r="R27" s="18"/>
      <c r="S27" s="18"/>
      <c r="T27" s="18"/>
    </row>
    <row r="28" spans="2:20">
      <c r="B28" s="10">
        <v>2023</v>
      </c>
      <c r="C28" s="159">
        <v>5.7149488999999998E-2</v>
      </c>
      <c r="D28" s="159">
        <v>8.6297645000000006E-2</v>
      </c>
      <c r="E28" s="159">
        <v>0.12052087</v>
      </c>
      <c r="F28" s="159"/>
      <c r="G28" s="159"/>
      <c r="H28" s="159"/>
      <c r="I28" s="18"/>
      <c r="J28" s="18"/>
      <c r="K28" s="18"/>
      <c r="Q28" s="18"/>
      <c r="R28" s="18"/>
      <c r="S28" s="18"/>
      <c r="T28" s="18"/>
    </row>
    <row r="29" spans="2:20">
      <c r="B29" s="10">
        <v>2024</v>
      </c>
      <c r="C29" s="159">
        <v>6.7730387000000003E-2</v>
      </c>
      <c r="D29" s="159">
        <v>8.5182806E-2</v>
      </c>
      <c r="E29" s="159">
        <v>0.14701604099999999</v>
      </c>
      <c r="F29" s="159"/>
      <c r="G29" s="159"/>
      <c r="H29" s="159"/>
      <c r="I29" s="18"/>
      <c r="J29" s="18"/>
      <c r="K29" s="18"/>
      <c r="Q29" s="18"/>
      <c r="R29" s="18"/>
      <c r="S29" s="18"/>
      <c r="T29" s="18"/>
    </row>
    <row r="30" spans="2:20">
      <c r="C30" s="222"/>
      <c r="D30" s="222"/>
      <c r="E30" s="149"/>
      <c r="F30" s="159"/>
      <c r="G30" s="159"/>
      <c r="H30" s="159"/>
      <c r="I30" s="18"/>
      <c r="J30" s="18"/>
      <c r="K30" s="18"/>
      <c r="Q30" s="18"/>
      <c r="R30" s="18"/>
      <c r="S30" s="18"/>
      <c r="T30" s="18"/>
    </row>
    <row r="31" spans="2:20">
      <c r="C31" s="149"/>
      <c r="D31" s="149"/>
      <c r="E31" s="149"/>
      <c r="F31" s="159"/>
      <c r="G31" s="159"/>
      <c r="H31" s="159"/>
      <c r="I31" s="18"/>
      <c r="J31" s="18"/>
      <c r="K31" s="18"/>
      <c r="Q31" s="18"/>
      <c r="R31" s="18"/>
      <c r="S31" s="18"/>
      <c r="T31" s="18"/>
    </row>
    <row r="32" spans="2:20">
      <c r="C32" s="222"/>
      <c r="D32" s="222"/>
      <c r="E32" s="149"/>
      <c r="F32" s="159"/>
      <c r="G32" s="159"/>
      <c r="H32" s="159"/>
      <c r="I32" s="18"/>
      <c r="J32" s="18"/>
      <c r="K32" s="18"/>
      <c r="Q32" s="18"/>
      <c r="R32" s="18"/>
      <c r="S32" s="18"/>
      <c r="T32" s="18"/>
    </row>
    <row r="33" spans="6:20">
      <c r="F33" s="159"/>
      <c r="G33" s="159"/>
      <c r="H33" s="159"/>
      <c r="I33" s="18"/>
      <c r="J33" s="18"/>
      <c r="K33" s="18"/>
      <c r="Q33" s="18"/>
      <c r="R33" s="18"/>
      <c r="S33" s="18"/>
      <c r="T33" s="18"/>
    </row>
    <row r="34" spans="6:20">
      <c r="F34" s="159"/>
      <c r="G34" s="159"/>
      <c r="H34" s="159"/>
      <c r="I34" s="18"/>
      <c r="J34" s="18"/>
      <c r="K34" s="18"/>
      <c r="Q34" s="18"/>
      <c r="R34" s="18"/>
      <c r="S34" s="18"/>
      <c r="T34" s="18"/>
    </row>
    <row r="35" spans="6:20">
      <c r="Q35" s="18"/>
      <c r="R35" s="18"/>
      <c r="S35" s="18"/>
      <c r="T35" s="18"/>
    </row>
    <row r="36" spans="6:20">
      <c r="R36" s="18"/>
      <c r="S36" s="18"/>
      <c r="T36" s="18"/>
    </row>
  </sheetData>
  <mergeCells count="1">
    <mergeCell ref="C3:E3"/>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971AD-82A9-42A3-A4E8-A829762799DE}">
  <sheetPr codeName="Sheet62">
    <tabColor theme="0" tint="-0.499984740745262"/>
  </sheetPr>
  <dimension ref="A1:I19"/>
  <sheetViews>
    <sheetView showGridLines="0" zoomScale="91" zoomScaleNormal="91" workbookViewId="0"/>
  </sheetViews>
  <sheetFormatPr defaultColWidth="9" defaultRowHeight="15"/>
  <cols>
    <col min="1" max="1" width="9" style="31"/>
    <col min="2" max="2" width="16.140625" style="31" customWidth="1"/>
    <col min="3" max="3" width="20.5703125" style="31" customWidth="1"/>
    <col min="4" max="4" width="13.140625" style="31" customWidth="1"/>
    <col min="5" max="5" width="12.140625" style="31" customWidth="1"/>
    <col min="6" max="6" width="12.42578125" style="31" bestFit="1" customWidth="1"/>
    <col min="7" max="7" width="11.5703125" style="31" bestFit="1" customWidth="1"/>
    <col min="8" max="8" width="12.42578125" style="31" bestFit="1" customWidth="1"/>
    <col min="9" max="16384" width="9" style="31"/>
  </cols>
  <sheetData>
    <row r="1" spans="1:9">
      <c r="A1" s="24" t="s">
        <v>944</v>
      </c>
    </row>
    <row r="3" spans="1:9" ht="15.75">
      <c r="B3" s="34" t="s">
        <v>277</v>
      </c>
      <c r="C3" s="3"/>
      <c r="D3" s="3"/>
      <c r="E3" s="3"/>
      <c r="F3" s="3"/>
      <c r="G3" s="3"/>
      <c r="H3" s="3"/>
    </row>
    <row r="4" spans="1:9" ht="15.75">
      <c r="B4" s="34" t="s">
        <v>57</v>
      </c>
      <c r="C4" s="3"/>
      <c r="E4" s="4"/>
      <c r="F4" s="4"/>
      <c r="G4" s="3"/>
      <c r="H4" s="3"/>
    </row>
    <row r="5" spans="1:9" ht="15.75">
      <c r="B5" s="4"/>
      <c r="C5" s="3"/>
      <c r="E5" s="4"/>
      <c r="F5" s="4"/>
      <c r="G5" s="3"/>
      <c r="H5" s="3"/>
    </row>
    <row r="7" spans="1:9">
      <c r="C7" s="569"/>
      <c r="D7" s="571">
        <v>2010</v>
      </c>
      <c r="E7" s="572"/>
      <c r="F7" s="573"/>
      <c r="G7" s="571">
        <v>2020</v>
      </c>
      <c r="H7" s="572"/>
      <c r="I7" s="572"/>
    </row>
    <row r="8" spans="1:9" ht="25.5">
      <c r="C8" s="569"/>
      <c r="D8" s="227" t="s">
        <v>300</v>
      </c>
      <c r="E8" s="228" t="s">
        <v>301</v>
      </c>
      <c r="F8" s="227" t="s">
        <v>302</v>
      </c>
      <c r="G8" s="227" t="s">
        <v>300</v>
      </c>
      <c r="H8" s="228" t="s">
        <v>301</v>
      </c>
      <c r="I8" s="227" t="s">
        <v>302</v>
      </c>
    </row>
    <row r="9" spans="1:9" ht="21.75" customHeight="1">
      <c r="C9" s="570"/>
      <c r="D9" s="574" t="s">
        <v>303</v>
      </c>
      <c r="E9" s="575"/>
      <c r="F9" s="575"/>
      <c r="G9" s="575"/>
      <c r="H9" s="575"/>
      <c r="I9" s="575"/>
    </row>
    <row r="10" spans="1:9">
      <c r="C10" s="229" t="s">
        <v>945</v>
      </c>
      <c r="D10" s="230" t="s">
        <v>946</v>
      </c>
      <c r="E10" s="231" t="s">
        <v>947</v>
      </c>
      <c r="F10" s="230" t="s">
        <v>948</v>
      </c>
      <c r="G10" s="230" t="s">
        <v>949</v>
      </c>
      <c r="H10" s="231" t="s">
        <v>950</v>
      </c>
      <c r="I10" s="230" t="s">
        <v>951</v>
      </c>
    </row>
    <row r="11" spans="1:9">
      <c r="C11" s="232" t="s">
        <v>365</v>
      </c>
      <c r="D11" s="233" t="s">
        <v>952</v>
      </c>
      <c r="E11" s="234" t="s">
        <v>953</v>
      </c>
      <c r="F11" s="233" t="s">
        <v>954</v>
      </c>
      <c r="G11" s="233" t="s">
        <v>955</v>
      </c>
      <c r="H11" s="234" t="s">
        <v>956</v>
      </c>
      <c r="I11" s="235"/>
    </row>
    <row r="12" spans="1:9">
      <c r="C12" s="232" t="s">
        <v>957</v>
      </c>
      <c r="D12" s="233" t="s">
        <v>958</v>
      </c>
      <c r="E12" s="234" t="s">
        <v>959</v>
      </c>
      <c r="F12" s="233" t="s">
        <v>958</v>
      </c>
      <c r="G12" s="233" t="s">
        <v>960</v>
      </c>
      <c r="H12" s="234" t="s">
        <v>961</v>
      </c>
      <c r="I12" s="233" t="s">
        <v>960</v>
      </c>
    </row>
    <row r="13" spans="1:9">
      <c r="C13" s="232" t="s">
        <v>681</v>
      </c>
      <c r="D13" s="233" t="s">
        <v>962</v>
      </c>
      <c r="E13" s="234" t="s">
        <v>963</v>
      </c>
      <c r="F13" s="233" t="s">
        <v>962</v>
      </c>
      <c r="G13" s="233" t="s">
        <v>964</v>
      </c>
      <c r="H13" s="234" t="s">
        <v>965</v>
      </c>
      <c r="I13" s="233" t="s">
        <v>964</v>
      </c>
    </row>
    <row r="14" spans="1:9">
      <c r="C14" s="229" t="s">
        <v>966</v>
      </c>
      <c r="D14" s="230" t="s">
        <v>967</v>
      </c>
      <c r="E14" s="231" t="s">
        <v>968</v>
      </c>
      <c r="F14" s="230" t="s">
        <v>969</v>
      </c>
      <c r="G14" s="230" t="s">
        <v>970</v>
      </c>
      <c r="H14" s="231" t="s">
        <v>971</v>
      </c>
      <c r="I14" s="230" t="s">
        <v>972</v>
      </c>
    </row>
    <row r="15" spans="1:9">
      <c r="C15" s="232" t="s">
        <v>973</v>
      </c>
      <c r="D15" s="233" t="s">
        <v>974</v>
      </c>
      <c r="E15" s="234" t="s">
        <v>975</v>
      </c>
      <c r="F15" s="233" t="s">
        <v>974</v>
      </c>
      <c r="G15" s="233" t="s">
        <v>976</v>
      </c>
      <c r="H15" s="234" t="s">
        <v>977</v>
      </c>
      <c r="I15" s="233" t="s">
        <v>978</v>
      </c>
    </row>
    <row r="16" spans="1:9">
      <c r="C16" s="232" t="s">
        <v>979</v>
      </c>
      <c r="D16" s="233" t="s">
        <v>980</v>
      </c>
      <c r="E16" s="234" t="s">
        <v>981</v>
      </c>
      <c r="F16" s="233" t="s">
        <v>980</v>
      </c>
      <c r="G16" s="233" t="s">
        <v>982</v>
      </c>
      <c r="H16" s="234" t="s">
        <v>983</v>
      </c>
      <c r="I16" s="233" t="s">
        <v>982</v>
      </c>
    </row>
    <row r="17" spans="3:9">
      <c r="C17" s="232" t="s">
        <v>79</v>
      </c>
      <c r="D17" s="233" t="s">
        <v>969</v>
      </c>
      <c r="E17" s="234" t="s">
        <v>984</v>
      </c>
      <c r="F17" s="233" t="s">
        <v>969</v>
      </c>
      <c r="G17" s="233" t="s">
        <v>985</v>
      </c>
      <c r="H17" s="234" t="s">
        <v>986</v>
      </c>
      <c r="I17" s="233" t="s">
        <v>987</v>
      </c>
    </row>
    <row r="18" spans="3:9">
      <c r="C18" s="232" t="s">
        <v>387</v>
      </c>
      <c r="D18" s="233" t="s">
        <v>988</v>
      </c>
      <c r="E18" s="234" t="s">
        <v>989</v>
      </c>
      <c r="F18" s="233" t="s">
        <v>990</v>
      </c>
      <c r="G18" s="233" t="s">
        <v>991</v>
      </c>
      <c r="H18" s="234" t="s">
        <v>992</v>
      </c>
      <c r="I18" s="233" t="s">
        <v>991</v>
      </c>
    </row>
    <row r="19" spans="3:9">
      <c r="C19" s="236" t="s">
        <v>993</v>
      </c>
      <c r="D19" s="237" t="s">
        <v>962</v>
      </c>
      <c r="E19" s="238" t="s">
        <v>963</v>
      </c>
      <c r="F19" s="237" t="s">
        <v>962</v>
      </c>
      <c r="G19" s="237" t="s">
        <v>970</v>
      </c>
      <c r="H19" s="238" t="s">
        <v>994</v>
      </c>
      <c r="I19" s="237" t="s">
        <v>995</v>
      </c>
    </row>
  </sheetData>
  <mergeCells count="4">
    <mergeCell ref="C7:C9"/>
    <mergeCell ref="D7:F7"/>
    <mergeCell ref="G7:I7"/>
    <mergeCell ref="D9:I9"/>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7AA76-3EB0-4610-AA44-06E2A0E854FF}">
  <sheetPr codeName="Sheet63">
    <tabColor theme="0" tint="-0.499984740745262"/>
  </sheetPr>
  <dimension ref="A1:E17"/>
  <sheetViews>
    <sheetView showGridLines="0" zoomScale="96" zoomScaleNormal="96" workbookViewId="0"/>
  </sheetViews>
  <sheetFormatPr defaultColWidth="9.140625" defaultRowHeight="14.25"/>
  <cols>
    <col min="1" max="1" width="9.140625" style="3"/>
    <col min="2" max="2" width="16.42578125" style="3" customWidth="1"/>
    <col min="3" max="4" width="9.140625" style="3"/>
    <col min="5" max="5" width="13.28515625" style="3" customWidth="1"/>
    <col min="6" max="16384" width="9.140625" style="3"/>
  </cols>
  <sheetData>
    <row r="1" spans="1:5" ht="15">
      <c r="A1" s="10" t="s">
        <v>996</v>
      </c>
    </row>
    <row r="3" spans="1:5" ht="15.75">
      <c r="B3" s="34" t="s">
        <v>236</v>
      </c>
    </row>
    <row r="4" spans="1:5" ht="15.75">
      <c r="B4" s="34" t="s">
        <v>57</v>
      </c>
    </row>
    <row r="6" spans="1:5" ht="36">
      <c r="B6" s="576"/>
      <c r="C6" s="497">
        <v>2010</v>
      </c>
      <c r="D6" s="497">
        <v>2020</v>
      </c>
      <c r="E6" s="239" t="s">
        <v>376</v>
      </c>
    </row>
    <row r="7" spans="1:5">
      <c r="B7" s="577"/>
      <c r="C7" s="578" t="s">
        <v>377</v>
      </c>
      <c r="D7" s="579"/>
      <c r="E7" s="579"/>
    </row>
    <row r="8" spans="1:5">
      <c r="B8" s="240" t="s">
        <v>973</v>
      </c>
      <c r="C8" s="241">
        <v>38</v>
      </c>
      <c r="D8" s="241">
        <v>41</v>
      </c>
      <c r="E8" s="242">
        <v>0.08</v>
      </c>
    </row>
    <row r="9" spans="1:5" ht="13.5" customHeight="1">
      <c r="B9" s="232" t="s">
        <v>365</v>
      </c>
      <c r="C9" s="243">
        <v>30</v>
      </c>
      <c r="D9" s="243">
        <v>37</v>
      </c>
      <c r="E9" s="244">
        <v>0.23</v>
      </c>
    </row>
    <row r="10" spans="1:5" ht="13.5" customHeight="1">
      <c r="B10" s="240" t="s">
        <v>979</v>
      </c>
      <c r="C10" s="241">
        <v>44</v>
      </c>
      <c r="D10" s="241">
        <v>50</v>
      </c>
      <c r="E10" s="242">
        <v>0.14000000000000001</v>
      </c>
    </row>
    <row r="11" spans="1:5">
      <c r="B11" s="232" t="s">
        <v>79</v>
      </c>
      <c r="C11" s="243">
        <v>46</v>
      </c>
      <c r="D11" s="243">
        <v>45</v>
      </c>
      <c r="E11" s="244">
        <v>-0.02</v>
      </c>
    </row>
    <row r="12" spans="1:5">
      <c r="B12" s="240" t="s">
        <v>957</v>
      </c>
      <c r="C12" s="241">
        <v>28</v>
      </c>
      <c r="D12" s="241">
        <v>30</v>
      </c>
      <c r="E12" s="242">
        <v>7.0000000000000007E-2</v>
      </c>
    </row>
    <row r="13" spans="1:5">
      <c r="B13" s="232" t="s">
        <v>997</v>
      </c>
      <c r="C13" s="233" t="s">
        <v>998</v>
      </c>
      <c r="D13" s="243">
        <v>47</v>
      </c>
      <c r="E13" s="244">
        <v>-0.02</v>
      </c>
    </row>
    <row r="14" spans="1:5">
      <c r="B14" s="245" t="s">
        <v>387</v>
      </c>
      <c r="C14" s="246">
        <v>36</v>
      </c>
      <c r="D14" s="246">
        <v>38</v>
      </c>
      <c r="E14" s="247">
        <v>0.06</v>
      </c>
    </row>
    <row r="16" spans="1:5" ht="13.5" customHeight="1">
      <c r="B16" s="3" t="s">
        <v>999</v>
      </c>
    </row>
    <row r="17" spans="2:2" ht="13.5" customHeight="1">
      <c r="B17" s="3" t="s">
        <v>1000</v>
      </c>
    </row>
  </sheetData>
  <mergeCells count="2">
    <mergeCell ref="B6:B7"/>
    <mergeCell ref="C7:E7"/>
  </mergeCells>
  <pageMargins left="0.7" right="0.7" top="0.75" bottom="0.75" header="0.3" footer="0.3"/>
  <pageSetup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7224E-0926-428A-A243-B3DCDB07F1AC}">
  <sheetPr codeName="Sheet64">
    <tabColor theme="0" tint="-0.499984740745262"/>
  </sheetPr>
  <dimension ref="A1:H20"/>
  <sheetViews>
    <sheetView showGridLines="0" zoomScale="95" zoomScaleNormal="95" workbookViewId="0"/>
  </sheetViews>
  <sheetFormatPr defaultColWidth="9" defaultRowHeight="14.25"/>
  <cols>
    <col min="1" max="1" width="9" style="3"/>
    <col min="2" max="2" width="16.42578125" style="3" bestFit="1" customWidth="1"/>
    <col min="3" max="3" width="15.42578125" style="3" bestFit="1" customWidth="1"/>
    <col min="4" max="4" width="19.85546875" style="3" bestFit="1" customWidth="1"/>
    <col min="5" max="5" width="17.140625" style="3" bestFit="1" customWidth="1"/>
    <col min="6" max="6" width="15.42578125" style="3" bestFit="1" customWidth="1"/>
    <col min="7" max="7" width="19.85546875" style="3" bestFit="1" customWidth="1"/>
    <col min="8" max="8" width="17.140625" style="3" bestFit="1" customWidth="1"/>
    <col min="9" max="16384" width="9" style="3"/>
  </cols>
  <sheetData>
    <row r="1" spans="1:8" ht="15">
      <c r="A1" s="10" t="s">
        <v>1001</v>
      </c>
      <c r="D1" s="486"/>
      <c r="E1" s="486"/>
      <c r="F1" s="486"/>
      <c r="G1" s="486"/>
    </row>
    <row r="2" spans="1:8">
      <c r="D2" s="486"/>
      <c r="E2" s="486"/>
      <c r="F2" s="486"/>
      <c r="G2" s="486"/>
    </row>
    <row r="3" spans="1:8" ht="15.75">
      <c r="B3" s="34" t="s">
        <v>191</v>
      </c>
      <c r="D3" s="160"/>
      <c r="E3" s="160"/>
      <c r="F3" s="160"/>
      <c r="G3" s="160"/>
    </row>
    <row r="4" spans="1:8" ht="15" customHeight="1">
      <c r="B4" s="188" t="s">
        <v>57</v>
      </c>
      <c r="C4" s="4"/>
      <c r="D4" s="160"/>
      <c r="F4" s="167"/>
      <c r="G4" s="167"/>
    </row>
    <row r="5" spans="1:8" ht="15" customHeight="1">
      <c r="C5" s="4"/>
      <c r="D5" s="160"/>
      <c r="E5" s="496"/>
      <c r="F5" s="496"/>
      <c r="G5" s="496"/>
    </row>
    <row r="6" spans="1:8" ht="21.75" customHeight="1">
      <c r="B6" s="580"/>
      <c r="C6" s="582">
        <v>2010</v>
      </c>
      <c r="D6" s="583"/>
      <c r="E6" s="584"/>
      <c r="F6" s="582">
        <v>2020</v>
      </c>
      <c r="G6" s="583"/>
      <c r="H6" s="583"/>
    </row>
    <row r="7" spans="1:8" ht="21" customHeight="1">
      <c r="B7" s="580"/>
      <c r="C7" s="248" t="s">
        <v>1002</v>
      </c>
      <c r="D7" s="249" t="s">
        <v>1003</v>
      </c>
      <c r="E7" s="248" t="s">
        <v>1004</v>
      </c>
      <c r="F7" s="248" t="s">
        <v>1002</v>
      </c>
      <c r="G7" s="249" t="s">
        <v>1003</v>
      </c>
      <c r="H7" s="248" t="s">
        <v>1004</v>
      </c>
    </row>
    <row r="8" spans="1:8" ht="19.5" customHeight="1">
      <c r="B8" s="581"/>
      <c r="C8" s="585" t="s">
        <v>1005</v>
      </c>
      <c r="D8" s="586"/>
      <c r="E8" s="586"/>
      <c r="F8" s="586"/>
      <c r="G8" s="586"/>
      <c r="H8" s="586"/>
    </row>
    <row r="9" spans="1:8">
      <c r="B9" s="250" t="s">
        <v>1006</v>
      </c>
      <c r="C9" s="251">
        <v>0.123</v>
      </c>
      <c r="D9" s="252">
        <v>0.18099999999999999</v>
      </c>
      <c r="E9" s="251">
        <v>0.21299999999999999</v>
      </c>
      <c r="F9" s="251">
        <v>0.08</v>
      </c>
      <c r="G9" s="252">
        <v>8.5000000000000006E-2</v>
      </c>
      <c r="H9" s="251">
        <v>0.11799999999999999</v>
      </c>
    </row>
    <row r="10" spans="1:8">
      <c r="B10" s="253" t="s">
        <v>1007</v>
      </c>
      <c r="C10" s="254">
        <v>0.121</v>
      </c>
      <c r="D10" s="255">
        <v>0.17799999999999999</v>
      </c>
      <c r="E10" s="254">
        <v>0.19500000000000001</v>
      </c>
      <c r="F10" s="254">
        <v>0.08</v>
      </c>
      <c r="G10" s="255">
        <v>8.4000000000000005E-2</v>
      </c>
      <c r="H10" s="254">
        <v>9.7000000000000003E-2</v>
      </c>
    </row>
    <row r="11" spans="1:8">
      <c r="B11" s="253" t="s">
        <v>1008</v>
      </c>
      <c r="C11" s="254">
        <v>0.215</v>
      </c>
      <c r="D11" s="255">
        <v>0.215</v>
      </c>
      <c r="E11" s="254">
        <v>0.215</v>
      </c>
      <c r="F11" s="254">
        <v>0.2</v>
      </c>
      <c r="G11" s="255">
        <v>0.2</v>
      </c>
      <c r="H11" s="254">
        <v>0.2</v>
      </c>
    </row>
    <row r="12" spans="1:8">
      <c r="B12" s="253" t="s">
        <v>1009</v>
      </c>
      <c r="C12" s="256" t="s">
        <v>1010</v>
      </c>
      <c r="D12" s="257" t="s">
        <v>1011</v>
      </c>
      <c r="E12" s="256" t="s">
        <v>1010</v>
      </c>
      <c r="F12" s="254">
        <v>0.122</v>
      </c>
      <c r="G12" s="255">
        <v>0.122</v>
      </c>
      <c r="H12" s="254">
        <v>0.122</v>
      </c>
    </row>
    <row r="13" spans="1:8">
      <c r="B13" s="250" t="s">
        <v>1012</v>
      </c>
      <c r="C13" s="251">
        <v>0.124</v>
      </c>
      <c r="D13" s="252">
        <v>0.158</v>
      </c>
      <c r="E13" s="251">
        <v>0.28799999999999998</v>
      </c>
      <c r="F13" s="251">
        <v>6.6000000000000003E-2</v>
      </c>
      <c r="G13" s="252">
        <v>8.3000000000000004E-2</v>
      </c>
      <c r="H13" s="251">
        <v>0.13100000000000001</v>
      </c>
    </row>
    <row r="14" spans="1:8">
      <c r="B14" s="253" t="s">
        <v>1013</v>
      </c>
      <c r="C14" s="254">
        <v>0.19800000000000001</v>
      </c>
      <c r="D14" s="255">
        <v>0.19800000000000001</v>
      </c>
      <c r="E14" s="254">
        <v>0.19800000000000001</v>
      </c>
      <c r="F14" s="254">
        <v>8.5000000000000006E-2</v>
      </c>
      <c r="G14" s="255">
        <v>8.6999999999999994E-2</v>
      </c>
      <c r="H14" s="254">
        <v>0.09</v>
      </c>
    </row>
    <row r="15" spans="1:8">
      <c r="B15" s="253" t="s">
        <v>1014</v>
      </c>
      <c r="C15" s="254">
        <v>0.11</v>
      </c>
      <c r="D15" s="255">
        <v>0.11</v>
      </c>
      <c r="E15" s="254">
        <v>0.11</v>
      </c>
      <c r="F15" s="254">
        <v>8.7999999999999995E-2</v>
      </c>
      <c r="G15" s="255">
        <v>8.7999999999999995E-2</v>
      </c>
      <c r="H15" s="254">
        <v>8.7999999999999995E-2</v>
      </c>
    </row>
    <row r="16" spans="1:8">
      <c r="B16" s="253" t="s">
        <v>1015</v>
      </c>
      <c r="C16" s="254">
        <v>0.16400000000000001</v>
      </c>
      <c r="D16" s="255">
        <v>0.16600000000000001</v>
      </c>
      <c r="E16" s="254">
        <v>0.17100000000000001</v>
      </c>
      <c r="F16" s="254">
        <v>8.7999999999999995E-2</v>
      </c>
      <c r="G16" s="255">
        <v>9.2999999999999999E-2</v>
      </c>
      <c r="H16" s="254">
        <v>9.5000000000000001E-2</v>
      </c>
    </row>
    <row r="17" spans="2:8">
      <c r="B17" s="253" t="s">
        <v>1016</v>
      </c>
      <c r="C17" s="256" t="s">
        <v>1010</v>
      </c>
      <c r="D17" s="257" t="s">
        <v>1011</v>
      </c>
      <c r="E17" s="256" t="s">
        <v>1010</v>
      </c>
      <c r="F17" s="254">
        <v>6.6000000000000003E-2</v>
      </c>
      <c r="G17" s="255">
        <v>6.7000000000000004E-2</v>
      </c>
      <c r="H17" s="254">
        <v>0.13100000000000001</v>
      </c>
    </row>
    <row r="18" spans="2:8">
      <c r="B18" s="258" t="s">
        <v>1017</v>
      </c>
      <c r="C18" s="259">
        <v>0.151</v>
      </c>
      <c r="D18" s="260">
        <v>0.16200000000000001</v>
      </c>
      <c r="E18" s="259">
        <v>0.17</v>
      </c>
      <c r="F18" s="259">
        <v>0.115</v>
      </c>
      <c r="G18" s="260">
        <v>0.115</v>
      </c>
      <c r="H18" s="259">
        <v>0.115</v>
      </c>
    </row>
    <row r="20" spans="2:8">
      <c r="B20" s="3" t="s">
        <v>1018</v>
      </c>
    </row>
  </sheetData>
  <mergeCells count="4">
    <mergeCell ref="B6:B8"/>
    <mergeCell ref="C6:E6"/>
    <mergeCell ref="F6:H6"/>
    <mergeCell ref="C8:H8"/>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169151-EF36-44AB-B1B1-31E8752E6B4D}">
  <sheetPr codeName="Sheet45">
    <tabColor rgb="FF7030A0"/>
  </sheetPr>
  <dimension ref="A1"/>
  <sheetViews>
    <sheetView showGridLines="0" workbookViewId="0"/>
  </sheetViews>
  <sheetFormatPr defaultRowHeight="15"/>
  <sheetData/>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0E2E2-7C72-4956-843D-28877BD72882}">
  <sheetPr codeName="Sheet61">
    <tabColor rgb="FFD6D6D6"/>
  </sheetPr>
  <dimension ref="A1:W35"/>
  <sheetViews>
    <sheetView showGridLines="0" zoomScale="92" zoomScaleNormal="92" workbookViewId="0">
      <selection activeCell="O41" sqref="O41"/>
    </sheetView>
  </sheetViews>
  <sheetFormatPr defaultColWidth="9.140625" defaultRowHeight="14.25"/>
  <cols>
    <col min="1" max="1" width="9.140625" style="32"/>
    <col min="2" max="2" width="33.85546875" style="32" customWidth="1"/>
    <col min="3" max="11" width="9.140625" style="32"/>
    <col min="12" max="12" width="11.140625" style="32" customWidth="1"/>
    <col min="13" max="16384" width="9.140625" style="32"/>
  </cols>
  <sheetData>
    <row r="1" spans="1:23" ht="15">
      <c r="A1" s="10" t="s">
        <v>1019</v>
      </c>
      <c r="B1" s="3"/>
      <c r="C1" s="3"/>
      <c r="D1" s="3"/>
      <c r="E1" s="3"/>
      <c r="F1" s="3"/>
      <c r="G1" s="3"/>
      <c r="H1" s="3"/>
      <c r="I1" s="3"/>
      <c r="J1" s="3"/>
      <c r="K1" s="3"/>
      <c r="L1" s="3"/>
      <c r="M1" s="3"/>
      <c r="N1" s="3"/>
      <c r="O1" s="3"/>
      <c r="P1" s="3"/>
      <c r="Q1" s="3"/>
      <c r="R1" s="3"/>
      <c r="S1" s="3"/>
      <c r="T1" s="3"/>
      <c r="U1" s="3"/>
      <c r="V1" s="3"/>
      <c r="W1" s="3"/>
    </row>
    <row r="2" spans="1:23" ht="15">
      <c r="A2" s="3"/>
      <c r="B2" s="4" t="s">
        <v>1020</v>
      </c>
      <c r="C2" s="3"/>
      <c r="D2" s="3"/>
      <c r="E2" s="3"/>
      <c r="F2" s="3"/>
      <c r="G2" s="3"/>
      <c r="H2" s="3"/>
      <c r="I2" s="3"/>
      <c r="J2" s="3"/>
      <c r="K2" s="3"/>
      <c r="L2" s="3"/>
      <c r="M2" s="3"/>
      <c r="N2" s="3"/>
      <c r="O2" s="3"/>
      <c r="P2" s="3"/>
      <c r="Q2" s="3"/>
      <c r="R2" s="3"/>
      <c r="S2" s="3"/>
      <c r="T2" s="3"/>
      <c r="U2" s="3"/>
      <c r="V2" s="3"/>
      <c r="W2" s="3"/>
    </row>
    <row r="5" spans="1:23">
      <c r="A5" s="3"/>
      <c r="B5" s="17" t="s">
        <v>113</v>
      </c>
      <c r="C5" s="3"/>
      <c r="D5" s="3"/>
      <c r="E5" s="3"/>
      <c r="F5" s="3"/>
      <c r="G5" s="3"/>
      <c r="H5" s="3"/>
      <c r="I5" s="3"/>
      <c r="J5" s="3"/>
      <c r="K5" s="3"/>
      <c r="L5" s="3"/>
      <c r="M5" s="3"/>
      <c r="N5" s="494"/>
      <c r="O5" s="494"/>
      <c r="P5" s="494"/>
      <c r="Q5" s="494"/>
      <c r="R5" s="494"/>
      <c r="S5" s="494"/>
      <c r="T5" s="494"/>
      <c r="U5" s="494"/>
      <c r="V5" s="494"/>
      <c r="W5" s="494"/>
    </row>
    <row r="6" spans="1:23" ht="15">
      <c r="A6" s="3"/>
      <c r="B6" s="3"/>
      <c r="C6" s="10">
        <v>2010</v>
      </c>
      <c r="D6" s="10">
        <v>2011</v>
      </c>
      <c r="E6" s="10">
        <v>2012</v>
      </c>
      <c r="F6" s="10">
        <v>2013</v>
      </c>
      <c r="G6" s="10">
        <v>2014</v>
      </c>
      <c r="H6" s="10">
        <v>2015</v>
      </c>
      <c r="I6" s="10">
        <v>2016</v>
      </c>
      <c r="J6" s="10">
        <v>2017</v>
      </c>
      <c r="K6" s="10">
        <v>2018</v>
      </c>
      <c r="L6" s="10">
        <v>2019</v>
      </c>
      <c r="M6" s="10">
        <v>2020</v>
      </c>
      <c r="N6" s="39"/>
      <c r="O6" s="39"/>
      <c r="P6" s="39"/>
      <c r="Q6" s="39"/>
      <c r="R6" s="39"/>
      <c r="S6" s="39"/>
      <c r="T6" s="39"/>
      <c r="U6" s="39"/>
      <c r="V6" s="39"/>
      <c r="W6" s="39"/>
    </row>
    <row r="7" spans="1:23">
      <c r="A7" s="3"/>
      <c r="B7" s="3" t="s">
        <v>52</v>
      </c>
      <c r="C7" s="8">
        <v>4684.7011607241775</v>
      </c>
      <c r="D7" s="8">
        <v>7977.1468479461164</v>
      </c>
      <c r="E7" s="8">
        <v>6204.8041283043513</v>
      </c>
      <c r="F7" s="8">
        <v>3570.7084522408686</v>
      </c>
      <c r="G7" s="8">
        <v>2833.2100954068828</v>
      </c>
      <c r="H7" s="8">
        <v>3713.1787729214157</v>
      </c>
      <c r="I7" s="8">
        <v>3101.0669877951468</v>
      </c>
      <c r="J7" s="8">
        <v>3965.7983879336457</v>
      </c>
      <c r="K7" s="8">
        <v>3492.4775197253225</v>
      </c>
      <c r="L7" s="8">
        <v>3781.8015355557832</v>
      </c>
      <c r="M7" s="8">
        <v>4337.6049300388249</v>
      </c>
      <c r="N7" s="40"/>
      <c r="O7" s="40"/>
      <c r="P7" s="40"/>
      <c r="Q7" s="40"/>
      <c r="R7" s="40"/>
      <c r="S7" s="40"/>
      <c r="T7" s="40"/>
      <c r="U7" s="40"/>
      <c r="V7" s="40"/>
      <c r="W7" s="40"/>
    </row>
    <row r="8" spans="1:23">
      <c r="A8" s="3"/>
      <c r="B8" s="3" t="s">
        <v>53</v>
      </c>
      <c r="C8" s="8">
        <v>12546.574724570255</v>
      </c>
      <c r="D8" s="8">
        <v>17825.230542484096</v>
      </c>
      <c r="E8" s="8">
        <v>13100.570093102677</v>
      </c>
      <c r="F8" s="8">
        <v>9585.0658568560702</v>
      </c>
      <c r="G8" s="8">
        <v>7237.9592830433958</v>
      </c>
      <c r="H8" s="8">
        <v>9047.3958392039913</v>
      </c>
      <c r="I8" s="8">
        <v>11459.808075633136</v>
      </c>
      <c r="J8" s="8">
        <v>8995.4764572830645</v>
      </c>
      <c r="K8" s="8">
        <v>6947.1838849600417</v>
      </c>
      <c r="L8" s="8">
        <v>8702.7829868961853</v>
      </c>
      <c r="M8" s="8">
        <v>5110.6434320528888</v>
      </c>
      <c r="N8" s="39"/>
      <c r="O8" s="39"/>
      <c r="P8" s="39"/>
      <c r="Q8" s="39"/>
      <c r="R8" s="39"/>
      <c r="S8" s="39"/>
      <c r="T8" s="39"/>
      <c r="U8" s="39"/>
      <c r="V8" s="39"/>
      <c r="W8" s="39"/>
    </row>
    <row r="9" spans="1:23">
      <c r="A9" s="3"/>
      <c r="B9" s="3" t="s">
        <v>54</v>
      </c>
      <c r="C9" s="8">
        <v>9094.5303052239015</v>
      </c>
      <c r="D9" s="8">
        <v>10715.165426469688</v>
      </c>
      <c r="E9" s="8">
        <v>8280.9428380710669</v>
      </c>
      <c r="F9" s="8">
        <v>6496.3647003735869</v>
      </c>
      <c r="G9" s="8">
        <v>5576.2589913555912</v>
      </c>
      <c r="H9" s="8">
        <v>7449.4152911273477</v>
      </c>
      <c r="I9" s="8">
        <v>7830.3474655833179</v>
      </c>
      <c r="J9" s="8">
        <v>7412.0592873026908</v>
      </c>
      <c r="K9" s="8">
        <v>5316.3076532041723</v>
      </c>
      <c r="L9" s="8">
        <v>6660.0192381741035</v>
      </c>
      <c r="M9" s="8">
        <v>4580.9689028951043</v>
      </c>
      <c r="N9" s="3"/>
      <c r="O9" s="3"/>
      <c r="P9" s="3"/>
      <c r="Q9" s="3"/>
      <c r="R9" s="3"/>
      <c r="S9" s="3"/>
      <c r="T9" s="3"/>
      <c r="U9" s="3"/>
      <c r="V9" s="3"/>
      <c r="W9" s="3"/>
    </row>
    <row r="10" spans="1:23">
      <c r="A10" s="3"/>
      <c r="B10" s="3"/>
      <c r="C10" s="3"/>
      <c r="D10" s="3"/>
      <c r="E10" s="3"/>
      <c r="F10" s="3"/>
      <c r="G10" s="3"/>
      <c r="H10" s="3"/>
      <c r="I10" s="3"/>
      <c r="J10" s="3"/>
      <c r="K10" s="3"/>
      <c r="L10" s="3"/>
      <c r="M10" s="3"/>
      <c r="N10" s="3"/>
      <c r="O10" s="3"/>
      <c r="P10" s="3"/>
      <c r="Q10" s="149"/>
      <c r="R10" s="3"/>
      <c r="S10" s="3"/>
      <c r="T10" s="3"/>
      <c r="U10" s="3"/>
      <c r="V10" s="3"/>
      <c r="W10" s="3"/>
    </row>
    <row r="11" spans="1:23">
      <c r="A11" s="3"/>
      <c r="B11" s="3"/>
      <c r="C11" s="3"/>
      <c r="D11" s="3"/>
      <c r="E11" s="6"/>
      <c r="F11" s="6"/>
      <c r="G11" s="6"/>
      <c r="H11" s="6"/>
      <c r="I11" s="6"/>
      <c r="J11" s="6"/>
      <c r="K11" s="6"/>
      <c r="L11" s="6"/>
      <c r="M11" s="3"/>
      <c r="N11" s="3"/>
      <c r="O11" s="3"/>
      <c r="P11" s="3"/>
      <c r="Q11" s="149"/>
      <c r="R11" s="3"/>
      <c r="S11" s="3"/>
      <c r="T11" s="3"/>
      <c r="U11" s="3"/>
      <c r="V11" s="3"/>
      <c r="W11" s="3"/>
    </row>
    <row r="12" spans="1:23">
      <c r="A12" s="3"/>
      <c r="B12" s="3" t="s">
        <v>236</v>
      </c>
      <c r="C12" s="3"/>
      <c r="D12" s="3"/>
      <c r="E12" s="3"/>
      <c r="F12" s="6"/>
      <c r="G12" s="6"/>
      <c r="H12" s="6"/>
      <c r="I12" s="6"/>
      <c r="J12" s="6"/>
      <c r="K12" s="6"/>
      <c r="L12" s="6"/>
      <c r="M12" s="3"/>
      <c r="N12" s="16"/>
      <c r="O12" s="16"/>
      <c r="P12" s="16"/>
      <c r="Q12" s="16"/>
      <c r="R12" s="16"/>
      <c r="S12" s="16"/>
      <c r="T12" s="16"/>
      <c r="U12" s="16"/>
      <c r="V12" s="16"/>
      <c r="W12" s="16"/>
    </row>
    <row r="13" spans="1:23" ht="15">
      <c r="A13" s="3"/>
      <c r="B13" s="3"/>
      <c r="C13" s="10">
        <v>2010</v>
      </c>
      <c r="D13" s="10">
        <v>2011</v>
      </c>
      <c r="E13" s="10">
        <v>2012</v>
      </c>
      <c r="F13" s="10">
        <v>2013</v>
      </c>
      <c r="G13" s="10">
        <v>2014</v>
      </c>
      <c r="H13" s="10">
        <v>2015</v>
      </c>
      <c r="I13" s="10">
        <v>2016</v>
      </c>
      <c r="J13" s="10">
        <v>2017</v>
      </c>
      <c r="K13" s="10">
        <v>2018</v>
      </c>
      <c r="L13" s="10">
        <v>2019</v>
      </c>
      <c r="M13" s="10">
        <v>2020</v>
      </c>
      <c r="N13" s="16"/>
      <c r="O13" s="16"/>
      <c r="P13" s="16"/>
      <c r="Q13" s="16"/>
      <c r="R13" s="16"/>
      <c r="S13" s="16"/>
      <c r="T13" s="16"/>
      <c r="U13" s="16"/>
      <c r="V13" s="16"/>
      <c r="W13" s="16"/>
    </row>
    <row r="14" spans="1:23">
      <c r="A14" s="3"/>
      <c r="B14" s="3" t="s">
        <v>52</v>
      </c>
      <c r="C14" s="16">
        <v>0.18977630000000001</v>
      </c>
      <c r="D14" s="16">
        <v>0.23692944999999999</v>
      </c>
      <c r="E14" s="16">
        <v>0.21537295000000001</v>
      </c>
      <c r="F14" s="16">
        <v>0.22831099999999999</v>
      </c>
      <c r="G14" s="16">
        <v>0.25581004595000001</v>
      </c>
      <c r="H14" s="16">
        <v>0.22341230000000001</v>
      </c>
      <c r="I14" s="16">
        <v>0.1369862</v>
      </c>
      <c r="J14" s="16">
        <v>0.29718949769999997</v>
      </c>
      <c r="K14" s="16">
        <v>0.32009132400000001</v>
      </c>
      <c r="L14" s="16">
        <v>0.21892239999999999</v>
      </c>
      <c r="M14" s="16">
        <v>0.40251141554999997</v>
      </c>
      <c r="N14" s="16"/>
      <c r="O14" s="16"/>
      <c r="P14" s="16"/>
      <c r="Q14" s="16"/>
      <c r="R14" s="16"/>
      <c r="S14" s="16"/>
      <c r="T14" s="16"/>
      <c r="U14" s="16"/>
      <c r="V14" s="16"/>
      <c r="W14" s="16"/>
    </row>
    <row r="15" spans="1:23">
      <c r="A15" s="3"/>
      <c r="B15" s="3" t="s">
        <v>53</v>
      </c>
      <c r="C15" s="16">
        <v>0.29983386253731342</v>
      </c>
      <c r="D15" s="16">
        <v>0.35456405203234731</v>
      </c>
      <c r="E15" s="16">
        <v>0.27356392199501245</v>
      </c>
      <c r="F15" s="16">
        <v>0.30987574570370374</v>
      </c>
      <c r="G15" s="16">
        <v>0.28538481245290126</v>
      </c>
      <c r="H15" s="16">
        <v>0.40410703846153845</v>
      </c>
      <c r="I15" s="16">
        <v>0.36183271746968204</v>
      </c>
      <c r="J15" s="16">
        <v>0.38585996933333333</v>
      </c>
      <c r="K15" s="16">
        <v>0.45098039205882345</v>
      </c>
      <c r="L15" s="16">
        <v>0.36878446295952783</v>
      </c>
      <c r="M15" s="16">
        <v>0.41933028933333333</v>
      </c>
      <c r="N15" s="3"/>
      <c r="O15" s="3"/>
      <c r="P15" s="3"/>
      <c r="Q15" s="3"/>
      <c r="R15" s="3"/>
      <c r="S15" s="3"/>
      <c r="T15" s="3"/>
      <c r="U15" s="3"/>
      <c r="V15" s="3"/>
      <c r="W15" s="3"/>
    </row>
    <row r="16" spans="1:23">
      <c r="A16" s="3"/>
      <c r="B16" s="3" t="s">
        <v>54</v>
      </c>
      <c r="C16" s="16">
        <v>0.38789966529999997</v>
      </c>
      <c r="D16" s="16">
        <v>0.53095914999999982</v>
      </c>
      <c r="E16" s="16">
        <v>0.38812799999999997</v>
      </c>
      <c r="F16" s="16">
        <v>0.43581459999999994</v>
      </c>
      <c r="G16" s="16">
        <v>0.31629489999999999</v>
      </c>
      <c r="H16" s="16">
        <v>0.50467039999999996</v>
      </c>
      <c r="I16" s="16">
        <v>0.5068492</v>
      </c>
      <c r="J16" s="16">
        <v>0.42660045629999999</v>
      </c>
      <c r="K16" s="16">
        <v>0.61289954309999994</v>
      </c>
      <c r="L16" s="16">
        <v>0.53972602759999999</v>
      </c>
      <c r="M16" s="16">
        <v>0.45593607344999998</v>
      </c>
      <c r="N16" s="3"/>
      <c r="O16" s="149"/>
      <c r="P16" s="3"/>
      <c r="Q16" s="3"/>
      <c r="R16" s="3"/>
      <c r="S16" s="3"/>
      <c r="T16" s="3"/>
      <c r="U16" s="3"/>
      <c r="V16" s="3"/>
      <c r="W16" s="3"/>
    </row>
    <row r="17" spans="2:23">
      <c r="B17" s="3"/>
      <c r="C17" s="3"/>
      <c r="D17" s="3"/>
      <c r="E17" s="3"/>
      <c r="F17" s="3"/>
      <c r="G17" s="3"/>
      <c r="H17" s="3"/>
      <c r="I17" s="3"/>
      <c r="J17" s="3"/>
      <c r="K17" s="3"/>
      <c r="L17" s="3"/>
      <c r="M17" s="3"/>
      <c r="N17" s="3"/>
      <c r="O17" s="149"/>
      <c r="P17" s="3"/>
      <c r="Q17" s="3"/>
      <c r="R17" s="3"/>
      <c r="S17" s="3"/>
      <c r="T17" s="3"/>
      <c r="U17" s="3"/>
      <c r="V17" s="3"/>
      <c r="W17" s="3"/>
    </row>
    <row r="18" spans="2:23">
      <c r="B18" s="3"/>
      <c r="C18" s="3"/>
      <c r="D18" s="3"/>
      <c r="E18" s="3"/>
      <c r="F18" s="3"/>
      <c r="G18" s="3"/>
      <c r="H18" s="3"/>
      <c r="I18" s="3"/>
      <c r="J18" s="3"/>
      <c r="K18" s="3"/>
      <c r="L18" s="6"/>
      <c r="M18" s="3"/>
      <c r="N18" s="3"/>
      <c r="O18" s="149"/>
      <c r="P18" s="3"/>
      <c r="Q18" s="3"/>
      <c r="R18" s="3"/>
      <c r="S18" s="3"/>
      <c r="T18" s="3"/>
      <c r="U18" s="3"/>
      <c r="V18" s="3"/>
      <c r="W18" s="3"/>
    </row>
    <row r="19" spans="2:23">
      <c r="B19" s="17" t="s">
        <v>191</v>
      </c>
      <c r="C19" s="3"/>
      <c r="D19" s="3"/>
      <c r="E19" s="3"/>
      <c r="F19" s="3"/>
      <c r="G19" s="3"/>
      <c r="H19" s="3"/>
      <c r="I19" s="3"/>
      <c r="J19" s="3"/>
      <c r="K19" s="3"/>
      <c r="L19" s="3"/>
      <c r="M19" s="3"/>
      <c r="N19" s="3"/>
      <c r="O19" s="149"/>
      <c r="P19" s="3"/>
      <c r="Q19" s="3"/>
      <c r="R19" s="3"/>
      <c r="S19" s="3"/>
      <c r="T19" s="3"/>
      <c r="U19" s="3"/>
      <c r="V19" s="3"/>
      <c r="W19" s="3"/>
    </row>
    <row r="20" spans="2:23" ht="15">
      <c r="B20" s="3"/>
      <c r="C20" s="10">
        <v>2010</v>
      </c>
      <c r="D20" s="10">
        <v>2011</v>
      </c>
      <c r="E20" s="10">
        <v>2012</v>
      </c>
      <c r="F20" s="10">
        <v>2013</v>
      </c>
      <c r="G20" s="10">
        <v>2014</v>
      </c>
      <c r="H20" s="10">
        <v>2015</v>
      </c>
      <c r="I20" s="10">
        <v>2016</v>
      </c>
      <c r="J20" s="10">
        <v>2017</v>
      </c>
      <c r="K20" s="10">
        <v>2018</v>
      </c>
      <c r="L20" s="10">
        <v>2019</v>
      </c>
      <c r="M20" s="10">
        <v>2020</v>
      </c>
      <c r="N20" s="3"/>
      <c r="O20" s="149"/>
      <c r="P20" s="3"/>
      <c r="Q20" s="3"/>
      <c r="R20" s="3"/>
      <c r="S20" s="3"/>
      <c r="T20" s="3"/>
      <c r="U20" s="3"/>
      <c r="V20" s="3"/>
      <c r="W20" s="3"/>
    </row>
    <row r="21" spans="2:23">
      <c r="B21" s="3" t="s">
        <v>52</v>
      </c>
      <c r="C21" s="454">
        <v>0.2675048864974463</v>
      </c>
      <c r="D21" s="454">
        <v>0.24421176918766377</v>
      </c>
      <c r="E21" s="454">
        <v>0.22850396988481769</v>
      </c>
      <c r="F21" s="454">
        <v>0.18002626636531613</v>
      </c>
      <c r="G21" s="454">
        <v>0.13476661371018547</v>
      </c>
      <c r="H21" s="454">
        <v>0.16793351125497327</v>
      </c>
      <c r="I21" s="454">
        <v>0.19081495068069571</v>
      </c>
      <c r="J21" s="454">
        <v>0.14137188980384252</v>
      </c>
      <c r="K21" s="454">
        <v>8.275891730284414E-2</v>
      </c>
      <c r="L21" s="454">
        <v>0.1096965710165104</v>
      </c>
      <c r="M21" s="454">
        <v>0.10723000000000001</v>
      </c>
      <c r="N21" s="3"/>
      <c r="O21" s="149"/>
      <c r="P21" s="3"/>
      <c r="Q21" s="3"/>
      <c r="R21" s="3"/>
      <c r="S21" s="3"/>
      <c r="T21" s="3"/>
      <c r="U21" s="3"/>
      <c r="V21" s="3"/>
      <c r="W21" s="3"/>
    </row>
    <row r="22" spans="2:23">
      <c r="B22" s="3" t="s">
        <v>53</v>
      </c>
      <c r="C22" s="454">
        <v>0.34353732907102097</v>
      </c>
      <c r="D22" s="454">
        <v>0.33938433550300207</v>
      </c>
      <c r="E22" s="454">
        <v>0.33436202496499279</v>
      </c>
      <c r="F22" s="454">
        <v>0.25152856992174621</v>
      </c>
      <c r="G22" s="454">
        <v>0.21967862908706173</v>
      </c>
      <c r="H22" s="454">
        <v>0.22677317081666934</v>
      </c>
      <c r="I22" s="454">
        <v>0.25671653643391923</v>
      </c>
      <c r="J22" s="454">
        <v>0.21796026268327159</v>
      </c>
      <c r="K22" s="454">
        <v>0.15344907722546605</v>
      </c>
      <c r="L22" s="454">
        <v>0.21385180054632821</v>
      </c>
      <c r="M22" s="454">
        <v>0.108</v>
      </c>
      <c r="N22" s="3"/>
      <c r="O22" s="3"/>
      <c r="P22" s="3"/>
      <c r="Q22" s="3"/>
      <c r="R22" s="3"/>
      <c r="S22" s="3"/>
      <c r="T22" s="3"/>
      <c r="U22" s="3"/>
      <c r="V22" s="3"/>
      <c r="W22" s="3"/>
    </row>
    <row r="23" spans="2:23">
      <c r="B23" s="3" t="s">
        <v>54</v>
      </c>
      <c r="C23" s="454">
        <v>0.39046559210120413</v>
      </c>
      <c r="D23" s="454">
        <v>0.46500253393812813</v>
      </c>
      <c r="E23" s="454">
        <v>0.44101465841267512</v>
      </c>
      <c r="F23" s="454">
        <v>0.33467638078736478</v>
      </c>
      <c r="G23" s="454">
        <v>0.26288963162460766</v>
      </c>
      <c r="H23" s="454">
        <v>0.29620437331230465</v>
      </c>
      <c r="I23" s="454">
        <v>0.3016868887522185</v>
      </c>
      <c r="J23" s="454">
        <v>0.25314951508733358</v>
      </c>
      <c r="K23" s="454">
        <v>0.22892377425461391</v>
      </c>
      <c r="L23" s="454">
        <v>0.34964286352444379</v>
      </c>
      <c r="M23" s="454">
        <v>0.1113844339183</v>
      </c>
      <c r="N23" s="468"/>
      <c r="O23" s="468"/>
      <c r="P23" s="468"/>
      <c r="Q23" s="468"/>
      <c r="R23" s="468"/>
      <c r="S23" s="468"/>
      <c r="T23" s="468"/>
      <c r="U23" s="468"/>
      <c r="V23" s="468"/>
      <c r="W23" s="468"/>
    </row>
    <row r="24" spans="2:23">
      <c r="B24" s="3"/>
      <c r="C24" s="3"/>
      <c r="D24" s="3"/>
      <c r="E24" s="3"/>
      <c r="F24" s="3"/>
      <c r="G24" s="3"/>
      <c r="H24" s="3"/>
      <c r="I24" s="3"/>
      <c r="J24" s="3"/>
      <c r="K24" s="3"/>
      <c r="L24" s="3"/>
      <c r="M24" s="3"/>
      <c r="N24" s="468"/>
      <c r="O24" s="468"/>
      <c r="P24" s="468"/>
      <c r="Q24" s="468"/>
      <c r="R24" s="468"/>
      <c r="S24" s="468"/>
      <c r="T24" s="468"/>
      <c r="U24" s="468"/>
      <c r="V24" s="468"/>
      <c r="W24" s="468"/>
    </row>
    <row r="25" spans="2:23">
      <c r="B25" s="3"/>
      <c r="C25" s="130"/>
      <c r="D25" s="3"/>
      <c r="E25" s="3"/>
      <c r="F25" s="3"/>
      <c r="G25" s="3"/>
      <c r="H25" s="3"/>
      <c r="I25" s="3"/>
      <c r="J25" s="3"/>
      <c r="K25" s="3"/>
      <c r="L25" s="3"/>
      <c r="M25" s="3"/>
      <c r="N25" s="468"/>
      <c r="O25" s="468"/>
      <c r="P25" s="468"/>
      <c r="Q25" s="468"/>
      <c r="R25" s="468"/>
      <c r="S25" s="468"/>
      <c r="T25" s="468"/>
      <c r="U25" s="468"/>
      <c r="V25" s="468"/>
      <c r="W25" s="468"/>
    </row>
    <row r="26" spans="2:23">
      <c r="B26" s="3"/>
      <c r="C26" s="275"/>
      <c r="D26" s="275"/>
      <c r="E26" s="275"/>
      <c r="F26" s="275"/>
      <c r="G26" s="275"/>
      <c r="H26" s="275"/>
      <c r="I26" s="275"/>
      <c r="J26" s="275"/>
      <c r="K26" s="275"/>
      <c r="L26" s="275"/>
      <c r="M26" s="275"/>
      <c r="N26" s="3"/>
      <c r="O26" s="3"/>
      <c r="P26" s="149"/>
      <c r="Q26" s="3"/>
      <c r="R26" s="3"/>
      <c r="S26" s="3"/>
      <c r="T26" s="3"/>
      <c r="U26" s="3"/>
      <c r="V26" s="3"/>
      <c r="W26" s="3"/>
    </row>
    <row r="27" spans="2:23">
      <c r="B27" s="3"/>
      <c r="C27" s="275"/>
      <c r="D27" s="275"/>
      <c r="E27" s="275"/>
      <c r="F27" s="275"/>
      <c r="G27" s="275"/>
      <c r="H27" s="275"/>
      <c r="I27" s="275"/>
      <c r="J27" s="275"/>
      <c r="K27" s="275"/>
      <c r="L27" s="275"/>
      <c r="M27" s="275"/>
      <c r="N27" s="3"/>
      <c r="O27" s="3"/>
      <c r="P27" s="149"/>
      <c r="Q27" s="3"/>
      <c r="R27" s="3"/>
      <c r="S27" s="3"/>
      <c r="T27" s="3"/>
      <c r="U27" s="3"/>
      <c r="V27" s="3"/>
      <c r="W27" s="3"/>
    </row>
    <row r="28" spans="2:23">
      <c r="B28" s="3"/>
      <c r="C28" s="275"/>
      <c r="D28" s="275"/>
      <c r="E28" s="275"/>
      <c r="F28" s="275"/>
      <c r="G28" s="275"/>
      <c r="H28" s="275"/>
      <c r="I28" s="275"/>
      <c r="J28" s="275"/>
      <c r="K28" s="275"/>
      <c r="L28" s="275"/>
      <c r="M28" s="275"/>
      <c r="N28" s="3"/>
      <c r="O28" s="3"/>
      <c r="P28" s="149"/>
      <c r="Q28" s="3"/>
      <c r="R28" s="3"/>
      <c r="S28" s="3"/>
      <c r="T28" s="3"/>
      <c r="U28" s="3"/>
      <c r="V28" s="3"/>
      <c r="W28" s="3"/>
    </row>
    <row r="29" spans="2:23">
      <c r="B29" s="3"/>
      <c r="C29" s="275"/>
      <c r="D29" s="275"/>
      <c r="E29" s="275"/>
      <c r="F29" s="275"/>
      <c r="G29" s="275"/>
      <c r="H29" s="275"/>
      <c r="I29" s="275"/>
      <c r="J29" s="275"/>
      <c r="K29" s="275"/>
      <c r="L29" s="275"/>
      <c r="M29" s="275"/>
      <c r="N29" s="3"/>
      <c r="O29" s="3"/>
      <c r="P29" s="149"/>
      <c r="Q29" s="3"/>
      <c r="R29" s="3"/>
      <c r="S29" s="3"/>
      <c r="T29" s="3"/>
      <c r="U29" s="3"/>
      <c r="V29" s="3"/>
      <c r="W29" s="3"/>
    </row>
    <row r="30" spans="2:23">
      <c r="B30" s="3"/>
      <c r="C30" s="3"/>
      <c r="D30" s="3"/>
      <c r="E30" s="3"/>
      <c r="F30" s="3"/>
      <c r="G30" s="3"/>
      <c r="H30" s="3"/>
      <c r="I30" s="3"/>
      <c r="J30" s="3"/>
      <c r="K30" s="3"/>
      <c r="L30" s="3"/>
      <c r="M30" s="3"/>
      <c r="N30" s="3"/>
      <c r="O30" s="3"/>
      <c r="P30" s="149"/>
      <c r="Q30" s="3"/>
      <c r="R30" s="3"/>
      <c r="S30" s="3"/>
      <c r="T30" s="3"/>
      <c r="U30" s="3"/>
      <c r="V30" s="3"/>
      <c r="W30" s="3"/>
    </row>
    <row r="31" spans="2:23">
      <c r="B31" s="3"/>
      <c r="C31" s="3"/>
      <c r="D31" s="3"/>
      <c r="E31" s="3"/>
      <c r="F31" s="3"/>
      <c r="G31" s="3"/>
      <c r="H31" s="3"/>
      <c r="I31" s="3"/>
      <c r="J31" s="3"/>
      <c r="K31" s="3"/>
      <c r="L31" s="3"/>
      <c r="M31" s="3"/>
      <c r="N31" s="3"/>
      <c r="O31" s="3"/>
      <c r="P31" s="149"/>
      <c r="Q31" s="3"/>
      <c r="R31" s="3"/>
      <c r="S31" s="3"/>
      <c r="T31" s="3"/>
      <c r="U31" s="3"/>
      <c r="V31" s="3"/>
      <c r="W31" s="3"/>
    </row>
    <row r="32" spans="2:23">
      <c r="B32" s="3"/>
      <c r="C32" s="3"/>
      <c r="D32" s="3"/>
      <c r="E32" s="3"/>
      <c r="F32" s="3"/>
      <c r="G32" s="3"/>
      <c r="H32" s="3"/>
      <c r="I32" s="3"/>
      <c r="J32" s="3"/>
      <c r="K32" s="3"/>
      <c r="L32" s="3"/>
      <c r="M32" s="3"/>
      <c r="N32" s="3"/>
      <c r="O32" s="3"/>
      <c r="P32" s="149"/>
      <c r="Q32" s="3"/>
      <c r="R32" s="3"/>
      <c r="S32" s="3"/>
      <c r="T32" s="3"/>
      <c r="U32" s="3"/>
      <c r="V32" s="3"/>
      <c r="W32" s="3"/>
    </row>
    <row r="33" spans="16:16">
      <c r="P33" s="149"/>
    </row>
    <row r="34" spans="16:16">
      <c r="P34" s="149"/>
    </row>
    <row r="35" spans="16:16">
      <c r="P35" s="149"/>
    </row>
  </sheetData>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B31B3-DA26-4B71-B960-2FAF429A413C}">
  <sheetPr codeName="Sheet65"/>
  <dimension ref="A1:D10"/>
  <sheetViews>
    <sheetView showGridLines="0" workbookViewId="0">
      <selection sqref="A1:D1"/>
    </sheetView>
  </sheetViews>
  <sheetFormatPr defaultColWidth="9.140625" defaultRowHeight="12.75"/>
  <cols>
    <col min="1" max="1" width="22.42578125" style="70" customWidth="1"/>
    <col min="2" max="2" width="36.42578125" style="70" customWidth="1"/>
    <col min="3" max="3" width="36.140625" style="70" customWidth="1"/>
    <col min="4" max="4" width="2.140625" style="70" customWidth="1"/>
    <col min="5" max="16384" width="9.140625" style="70"/>
  </cols>
  <sheetData>
    <row r="1" spans="1:4" ht="14.25" customHeight="1">
      <c r="A1" s="587" t="s">
        <v>1021</v>
      </c>
      <c r="B1" s="587"/>
      <c r="C1" s="587"/>
      <c r="D1" s="587"/>
    </row>
    <row r="2" spans="1:4" ht="17.100000000000001" customHeight="1">
      <c r="A2" s="131"/>
      <c r="B2" s="473" t="s">
        <v>1022</v>
      </c>
      <c r="C2" s="474" t="s">
        <v>1023</v>
      </c>
    </row>
    <row r="3" spans="1:4" ht="17.100000000000001" customHeight="1">
      <c r="A3" s="475" t="s">
        <v>1024</v>
      </c>
      <c r="B3" s="132">
        <v>0.08</v>
      </c>
      <c r="C3" s="133">
        <v>0.09</v>
      </c>
    </row>
    <row r="4" spans="1:4" ht="17.100000000000001" customHeight="1">
      <c r="A4" s="476" t="s">
        <v>1025</v>
      </c>
      <c r="B4" s="134">
        <v>0.12</v>
      </c>
      <c r="C4" s="135">
        <v>0.15</v>
      </c>
    </row>
    <row r="5" spans="1:4" ht="17.100000000000001" customHeight="1">
      <c r="A5" s="475" t="s">
        <v>1026</v>
      </c>
      <c r="B5" s="132">
        <v>0.17</v>
      </c>
      <c r="C5" s="133">
        <v>0.12</v>
      </c>
    </row>
    <row r="6" spans="1:4" ht="17.100000000000001" customHeight="1">
      <c r="A6" s="476" t="s">
        <v>1027</v>
      </c>
      <c r="B6" s="134">
        <v>0.18</v>
      </c>
      <c r="C6" s="135">
        <v>0.16</v>
      </c>
    </row>
    <row r="7" spans="1:4" ht="17.100000000000001" customHeight="1">
      <c r="A7" s="475" t="s">
        <v>1028</v>
      </c>
      <c r="B7" s="132">
        <v>0</v>
      </c>
      <c r="C7" s="133">
        <v>0.02</v>
      </c>
    </row>
    <row r="8" spans="1:4" ht="17.100000000000001" customHeight="1">
      <c r="A8" s="476" t="s">
        <v>1029</v>
      </c>
      <c r="B8" s="134">
        <v>0.06</v>
      </c>
      <c r="C8" s="135">
        <v>0.18</v>
      </c>
    </row>
    <row r="9" spans="1:4" ht="17.100000000000001" customHeight="1">
      <c r="A9" s="477" t="s">
        <v>1030</v>
      </c>
      <c r="B9" s="136">
        <v>0.39</v>
      </c>
      <c r="C9" s="137">
        <v>0.28000000000000003</v>
      </c>
    </row>
    <row r="10" spans="1:4" ht="11.25" customHeight="1">
      <c r="A10" s="588" t="s">
        <v>1031</v>
      </c>
      <c r="B10" s="589"/>
      <c r="C10" s="589"/>
      <c r="D10" s="589"/>
    </row>
  </sheetData>
  <mergeCells count="2">
    <mergeCell ref="A1:D1"/>
    <mergeCell ref="A10:D10"/>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11168-C97D-4148-988A-E9901D91D95C}">
  <sheetPr codeName="Sheet66"/>
  <dimension ref="A1:M7"/>
  <sheetViews>
    <sheetView showGridLines="0" zoomScale="70" zoomScaleNormal="70" workbookViewId="0"/>
  </sheetViews>
  <sheetFormatPr defaultColWidth="9.140625" defaultRowHeight="14.25"/>
  <cols>
    <col min="1" max="1" width="9.140625" style="32"/>
    <col min="2" max="2" width="30.7109375" style="32" bestFit="1" customWidth="1"/>
    <col min="3" max="16384" width="9.140625" style="32"/>
  </cols>
  <sheetData>
    <row r="1" spans="1:13" ht="15">
      <c r="A1" s="10" t="s">
        <v>1032</v>
      </c>
      <c r="B1" s="3"/>
      <c r="C1" s="3"/>
      <c r="D1" s="3"/>
      <c r="E1" s="3"/>
      <c r="F1" s="3"/>
      <c r="G1" s="3"/>
      <c r="H1" s="3"/>
      <c r="I1" s="3"/>
      <c r="J1" s="3"/>
      <c r="K1" s="3"/>
      <c r="L1" s="3"/>
      <c r="M1" s="3"/>
    </row>
    <row r="5" spans="1:13" ht="15">
      <c r="A5" s="3"/>
      <c r="B5" s="3" t="s">
        <v>1033</v>
      </c>
      <c r="C5" s="10">
        <v>2010</v>
      </c>
      <c r="D5" s="10">
        <v>2011</v>
      </c>
      <c r="E5" s="10">
        <v>2012</v>
      </c>
      <c r="F5" s="10">
        <v>2013</v>
      </c>
      <c r="G5" s="10">
        <v>2014</v>
      </c>
      <c r="H5" s="10">
        <v>2015</v>
      </c>
      <c r="I5" s="10">
        <v>2016</v>
      </c>
      <c r="J5" s="10">
        <v>2017</v>
      </c>
      <c r="K5" s="10">
        <v>2018</v>
      </c>
      <c r="L5" s="10">
        <v>2019</v>
      </c>
      <c r="M5" s="10">
        <v>2020</v>
      </c>
    </row>
    <row r="6" spans="1:13" ht="15">
      <c r="A6" s="3"/>
      <c r="B6" s="10" t="s">
        <v>1034</v>
      </c>
      <c r="C6" s="109">
        <v>3739.7368690543294</v>
      </c>
      <c r="D6" s="109">
        <v>8020.4986607880919</v>
      </c>
      <c r="E6" s="109">
        <v>6288.0255268489454</v>
      </c>
      <c r="F6" s="109">
        <v>2729.4325049062077</v>
      </c>
      <c r="G6" s="109">
        <v>3035.0591523248377</v>
      </c>
      <c r="H6" s="109">
        <v>7771.0078042539244</v>
      </c>
      <c r="I6" s="109">
        <v>6793.1146118466668</v>
      </c>
      <c r="J6" s="109">
        <v>9274.9030166913653</v>
      </c>
      <c r="K6" s="109">
        <v>3220.9937599451991</v>
      </c>
      <c r="L6" s="109">
        <v>3748.6232131386964</v>
      </c>
      <c r="M6" s="109">
        <v>4294.6583465935992</v>
      </c>
    </row>
    <row r="7" spans="1:13" ht="15">
      <c r="A7" s="3"/>
      <c r="B7" s="10" t="s">
        <v>1035</v>
      </c>
      <c r="C7" s="109">
        <v>12841.210845896385</v>
      </c>
      <c r="D7" s="109">
        <v>18594.243501119192</v>
      </c>
      <c r="E7" s="109">
        <v>18529.526412108462</v>
      </c>
      <c r="F7" s="109">
        <v>9585.0658568560702</v>
      </c>
      <c r="G7" s="109">
        <v>7468.4929446680198</v>
      </c>
      <c r="H7" s="109">
        <v>9189.2167319762211</v>
      </c>
      <c r="I7" s="109">
        <v>12074.203380387362</v>
      </c>
      <c r="J7" s="109">
        <v>9274.9030166913653</v>
      </c>
      <c r="K7" s="109">
        <v>7374.2339873331548</v>
      </c>
      <c r="L7" s="109">
        <v>8748.3590134983733</v>
      </c>
      <c r="M7" s="109">
        <v>5153.5900154981146</v>
      </c>
    </row>
  </sheetData>
  <pageMargins left="0.7" right="0.7" top="0.75" bottom="0.75" header="0.3" footer="0.3"/>
  <pageSetup orientation="portrait" horizontalDpi="300" verticalDpi="300" r:id="rId1"/>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998FB-52EF-41E4-9BEA-0B580D0BA28C}">
  <sheetPr codeName="Sheet67"/>
  <dimension ref="A1:D21"/>
  <sheetViews>
    <sheetView showGridLines="0" workbookViewId="0">
      <selection sqref="A1:D1"/>
    </sheetView>
  </sheetViews>
  <sheetFormatPr defaultColWidth="9.140625" defaultRowHeight="12.75"/>
  <cols>
    <col min="1" max="1" width="22.42578125" style="70" customWidth="1"/>
    <col min="2" max="2" width="40.7109375" style="70" customWidth="1"/>
    <col min="3" max="3" width="31.5703125" style="70" customWidth="1"/>
    <col min="4" max="4" width="2.140625" style="70" customWidth="1"/>
    <col min="5" max="16384" width="9.140625" style="70"/>
  </cols>
  <sheetData>
    <row r="1" spans="1:4" ht="12.75" customHeight="1">
      <c r="A1" s="590" t="s">
        <v>1036</v>
      </c>
      <c r="B1" s="587"/>
      <c r="C1" s="587"/>
      <c r="D1" s="587"/>
    </row>
    <row r="3" spans="1:4" ht="16.5" customHeight="1">
      <c r="A3" s="591" t="s">
        <v>1037</v>
      </c>
      <c r="B3" s="478" t="s">
        <v>1038</v>
      </c>
      <c r="C3" s="479" t="s">
        <v>1039</v>
      </c>
    </row>
    <row r="4" spans="1:4" ht="17.100000000000001" customHeight="1">
      <c r="A4" s="592"/>
      <c r="B4" s="138" t="s">
        <v>25</v>
      </c>
      <c r="C4" s="139" t="s">
        <v>25</v>
      </c>
    </row>
    <row r="5" spans="1:4" ht="15.2" customHeight="1">
      <c r="A5" s="475" t="s">
        <v>1040</v>
      </c>
      <c r="B5" s="140">
        <v>2.5000000000000001E-2</v>
      </c>
      <c r="C5" s="141">
        <v>2.3E-2</v>
      </c>
    </row>
    <row r="6" spans="1:4" ht="15.2" customHeight="1">
      <c r="A6" s="476" t="s">
        <v>1041</v>
      </c>
      <c r="B6" s="142">
        <v>2.7E-2</v>
      </c>
      <c r="C6" s="143">
        <v>2.5999999999999999E-2</v>
      </c>
    </row>
    <row r="7" spans="1:4" ht="15.2" customHeight="1">
      <c r="A7" s="475" t="s">
        <v>1042</v>
      </c>
      <c r="B7" s="140">
        <v>0.02</v>
      </c>
      <c r="C7" s="141">
        <v>0.02</v>
      </c>
    </row>
    <row r="8" spans="1:4" ht="15.2" customHeight="1">
      <c r="A8" s="476" t="s">
        <v>1043</v>
      </c>
      <c r="B8" s="142">
        <v>2.1000000000000001E-2</v>
      </c>
      <c r="C8" s="143">
        <v>1.7999999999999999E-2</v>
      </c>
    </row>
    <row r="9" spans="1:4" ht="15.2" customHeight="1">
      <c r="A9" s="475" t="s">
        <v>1044</v>
      </c>
      <c r="B9" s="140">
        <v>3.2000000000000001E-2</v>
      </c>
      <c r="C9" s="141">
        <v>2.7E-2</v>
      </c>
    </row>
    <row r="10" spans="1:4" ht="15.2" customHeight="1">
      <c r="A10" s="476" t="s">
        <v>1045</v>
      </c>
      <c r="B10" s="142">
        <v>1.4999999999999999E-2</v>
      </c>
      <c r="C10" s="143">
        <v>1.4999999999999999E-2</v>
      </c>
    </row>
    <row r="11" spans="1:4" ht="15.2" customHeight="1">
      <c r="A11" s="475" t="s">
        <v>1046</v>
      </c>
      <c r="B11" s="140">
        <v>2.5000000000000001E-2</v>
      </c>
      <c r="C11" s="141">
        <v>2.3E-2</v>
      </c>
    </row>
    <row r="12" spans="1:4" ht="15.2" customHeight="1">
      <c r="A12" s="476" t="s">
        <v>1047</v>
      </c>
      <c r="B12" s="142">
        <v>1.6E-2</v>
      </c>
      <c r="C12" s="143">
        <v>1.4999999999999999E-2</v>
      </c>
    </row>
    <row r="13" spans="1:4" ht="15.2" customHeight="1">
      <c r="A13" s="475" t="s">
        <v>1048</v>
      </c>
      <c r="B13" s="140">
        <v>1.2999999999999999E-2</v>
      </c>
      <c r="C13" s="141">
        <v>1.2E-2</v>
      </c>
    </row>
    <row r="14" spans="1:4" ht="15.2" customHeight="1">
      <c r="A14" s="476" t="s">
        <v>1049</v>
      </c>
      <c r="B14" s="142">
        <v>2.4E-2</v>
      </c>
      <c r="C14" s="143">
        <v>2.1999999999999999E-2</v>
      </c>
    </row>
    <row r="15" spans="1:4" ht="15.2" customHeight="1">
      <c r="A15" s="475" t="s">
        <v>1050</v>
      </c>
      <c r="B15" s="140">
        <v>1.2E-2</v>
      </c>
      <c r="C15" s="141">
        <v>1.0999999999999999E-2</v>
      </c>
    </row>
    <row r="16" spans="1:4" ht="15.2" customHeight="1">
      <c r="A16" s="476" t="s">
        <v>1051</v>
      </c>
      <c r="B16" s="142">
        <v>1.2999999999999999E-2</v>
      </c>
      <c r="C16" s="143">
        <v>1.2E-2</v>
      </c>
    </row>
    <row r="17" spans="1:4" ht="15.2" customHeight="1">
      <c r="A17" s="475" t="s">
        <v>1052</v>
      </c>
      <c r="B17" s="140">
        <v>2.4E-2</v>
      </c>
      <c r="C17" s="141">
        <v>2.1999999999999999E-2</v>
      </c>
    </row>
    <row r="18" spans="1:4" ht="16.7" customHeight="1">
      <c r="A18" s="476" t="s">
        <v>1053</v>
      </c>
      <c r="B18" s="142">
        <v>1.7999999999999999E-2</v>
      </c>
      <c r="C18" s="143">
        <v>1.6E-2</v>
      </c>
    </row>
    <row r="19" spans="1:4" ht="15.2" customHeight="1">
      <c r="A19" s="475" t="s">
        <v>1054</v>
      </c>
      <c r="B19" s="140">
        <v>1.7999999999999999E-2</v>
      </c>
      <c r="C19" s="141">
        <v>0.02</v>
      </c>
    </row>
    <row r="20" spans="1:4" ht="15.2" customHeight="1">
      <c r="A20" s="480" t="s">
        <v>1055</v>
      </c>
      <c r="B20" s="144">
        <v>2.4E-2</v>
      </c>
      <c r="C20" s="145">
        <v>2.1000000000000001E-2</v>
      </c>
    </row>
    <row r="21" spans="1:4" ht="11.25" customHeight="1">
      <c r="A21" s="593" t="s">
        <v>1031</v>
      </c>
      <c r="B21" s="594"/>
      <c r="C21" s="594"/>
      <c r="D21" s="594"/>
    </row>
  </sheetData>
  <mergeCells count="3">
    <mergeCell ref="A1:D1"/>
    <mergeCell ref="A3:A4"/>
    <mergeCell ref="A21:D21"/>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89D46-BCB7-4477-B9A1-BA42F02E6387}">
  <sheetPr codeName="Sheet68"/>
  <dimension ref="A1:L10"/>
  <sheetViews>
    <sheetView showGridLines="0" zoomScale="70" zoomScaleNormal="70" workbookViewId="0"/>
  </sheetViews>
  <sheetFormatPr defaultColWidth="9.140625" defaultRowHeight="14.25"/>
  <cols>
    <col min="1" max="1" width="9.140625" style="32"/>
    <col min="2" max="2" width="30.7109375" style="32" bestFit="1" customWidth="1"/>
    <col min="3" max="4" width="22.140625" style="32" customWidth="1"/>
    <col min="5" max="16384" width="9.140625" style="32"/>
  </cols>
  <sheetData>
    <row r="1" spans="1:12" ht="15">
      <c r="A1" s="10" t="s">
        <v>1056</v>
      </c>
      <c r="B1" s="3"/>
      <c r="C1" s="3"/>
      <c r="D1" s="3"/>
      <c r="E1" s="3"/>
      <c r="F1" s="3"/>
      <c r="G1" s="3"/>
      <c r="H1" s="3"/>
      <c r="I1" s="3"/>
      <c r="J1" s="3"/>
      <c r="K1" s="3"/>
      <c r="L1" s="3"/>
    </row>
    <row r="2" spans="1:12" ht="15">
      <c r="A2" s="3"/>
      <c r="B2" s="4" t="s">
        <v>1020</v>
      </c>
      <c r="C2" s="3"/>
      <c r="D2" s="3"/>
      <c r="E2" s="3"/>
      <c r="F2" s="3"/>
      <c r="G2" s="3"/>
      <c r="H2" s="3"/>
      <c r="I2" s="3"/>
      <c r="J2" s="3"/>
      <c r="K2" s="3"/>
      <c r="L2" s="3"/>
    </row>
    <row r="4" spans="1:12" ht="15">
      <c r="A4" s="3"/>
      <c r="B4" s="3"/>
      <c r="C4" s="595" t="s">
        <v>187</v>
      </c>
      <c r="D4" s="595"/>
      <c r="E4" s="3"/>
      <c r="F4" s="3"/>
      <c r="G4" s="3"/>
      <c r="H4" s="3"/>
      <c r="I4" s="3"/>
      <c r="J4" s="3"/>
      <c r="K4" s="3"/>
      <c r="L4" s="3"/>
    </row>
    <row r="5" spans="1:12" ht="15">
      <c r="A5" s="3"/>
      <c r="B5" s="3"/>
      <c r="C5" s="10" t="s">
        <v>1057</v>
      </c>
      <c r="D5" s="10" t="s">
        <v>1058</v>
      </c>
      <c r="E5" s="10"/>
      <c r="F5" s="10"/>
      <c r="G5" s="10"/>
      <c r="H5" s="10"/>
      <c r="I5" s="10"/>
      <c r="J5" s="10"/>
      <c r="K5" s="10"/>
      <c r="L5" s="10"/>
    </row>
    <row r="6" spans="1:12" ht="15">
      <c r="A6" s="3"/>
      <c r="B6" s="10" t="s">
        <v>1059</v>
      </c>
      <c r="C6" s="146">
        <v>0.2173516187</v>
      </c>
      <c r="D6" s="146">
        <v>0.30138876649999996</v>
      </c>
      <c r="E6" s="146"/>
      <c r="F6" s="146"/>
      <c r="G6" s="146"/>
      <c r="H6" s="146"/>
      <c r="I6" s="146"/>
      <c r="J6" s="146"/>
      <c r="K6" s="146"/>
      <c r="L6" s="146"/>
    </row>
    <row r="7" spans="1:12" ht="15">
      <c r="A7" s="3"/>
      <c r="B7" s="10" t="s">
        <v>1060</v>
      </c>
      <c r="C7" s="146">
        <v>0.20389299999999999</v>
      </c>
      <c r="D7" s="146">
        <v>0.41952050000000002</v>
      </c>
      <c r="E7" s="146"/>
      <c r="F7" s="146"/>
      <c r="G7" s="146"/>
      <c r="H7" s="146"/>
      <c r="I7" s="146"/>
      <c r="J7" s="146"/>
      <c r="K7" s="146"/>
      <c r="L7" s="146"/>
    </row>
    <row r="8" spans="1:12" ht="15">
      <c r="A8" s="3"/>
      <c r="B8" s="10" t="s">
        <v>1061</v>
      </c>
      <c r="C8" s="146">
        <v>0.31210045650000001</v>
      </c>
      <c r="D8" s="146">
        <v>0.45200913284999999</v>
      </c>
      <c r="E8" s="3"/>
      <c r="F8" s="3"/>
      <c r="G8" s="3"/>
      <c r="H8" s="3"/>
      <c r="I8" s="3"/>
      <c r="J8" s="3"/>
      <c r="K8" s="3"/>
      <c r="L8" s="3"/>
    </row>
    <row r="9" spans="1:12" ht="15">
      <c r="A9" s="3"/>
      <c r="B9" s="10" t="s">
        <v>1062</v>
      </c>
      <c r="C9" s="146">
        <v>0.40296806530000001</v>
      </c>
      <c r="D9" s="146">
        <v>0.52324619999999999</v>
      </c>
      <c r="E9" s="3"/>
      <c r="F9" s="3"/>
      <c r="G9" s="3"/>
      <c r="H9" s="3"/>
      <c r="I9" s="3"/>
      <c r="J9" s="3"/>
      <c r="K9" s="3"/>
      <c r="L9" s="3"/>
    </row>
    <row r="10" spans="1:12" ht="15">
      <c r="A10" s="3"/>
      <c r="B10" s="10" t="s">
        <v>1063</v>
      </c>
      <c r="C10" s="146">
        <v>0.47277397295000001</v>
      </c>
      <c r="D10" s="146">
        <v>0.63803034510000001</v>
      </c>
      <c r="E10" s="3"/>
      <c r="F10" s="3"/>
      <c r="G10" s="3"/>
      <c r="H10" s="3"/>
      <c r="I10" s="3"/>
      <c r="J10" s="3"/>
      <c r="K10" s="3"/>
      <c r="L10" s="3"/>
    </row>
  </sheetData>
  <mergeCells count="1">
    <mergeCell ref="C4:D4"/>
  </mergeCells>
  <pageMargins left="0.7" right="0.7" top="0.75" bottom="0.75" header="0.3" footer="0.3"/>
  <drawing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B8E0C-8393-4497-9BE5-41EA8AC7E262}">
  <sheetPr codeName="Sheet69"/>
  <dimension ref="A1:M7"/>
  <sheetViews>
    <sheetView showGridLines="0" zoomScale="80" zoomScaleNormal="80" workbookViewId="0"/>
  </sheetViews>
  <sheetFormatPr defaultColWidth="9.140625" defaultRowHeight="14.25"/>
  <cols>
    <col min="1" max="1" width="9.140625" style="352" customWidth="1"/>
    <col min="2" max="2" width="30.7109375" style="352" bestFit="1" customWidth="1"/>
    <col min="3" max="16384" width="9.140625" style="352"/>
  </cols>
  <sheetData>
    <row r="1" spans="1:13" ht="15">
      <c r="A1" s="10" t="s">
        <v>1064</v>
      </c>
      <c r="B1" s="3"/>
      <c r="C1" s="3"/>
      <c r="D1" s="3"/>
      <c r="E1" s="3"/>
      <c r="F1" s="3"/>
      <c r="G1" s="3"/>
      <c r="H1" s="3"/>
      <c r="I1" s="3"/>
      <c r="J1" s="3"/>
      <c r="K1" s="3"/>
      <c r="L1" s="3"/>
      <c r="M1" s="3"/>
    </row>
    <row r="2" spans="1:13" ht="15">
      <c r="A2" s="3"/>
      <c r="B2" s="4" t="s">
        <v>1020</v>
      </c>
      <c r="C2" s="3"/>
      <c r="D2" s="3"/>
      <c r="E2" s="3"/>
      <c r="F2" s="3"/>
      <c r="G2" s="3"/>
      <c r="H2" s="3"/>
      <c r="I2" s="3"/>
      <c r="J2" s="3"/>
      <c r="K2" s="3"/>
      <c r="L2" s="3"/>
      <c r="M2" s="3"/>
    </row>
    <row r="5" spans="1:13" ht="15">
      <c r="A5" s="3"/>
      <c r="B5" s="3" t="s">
        <v>49</v>
      </c>
      <c r="C5" s="10">
        <v>2010</v>
      </c>
      <c r="D5" s="10">
        <v>2011</v>
      </c>
      <c r="E5" s="10">
        <v>2012</v>
      </c>
      <c r="F5" s="10">
        <v>2013</v>
      </c>
      <c r="G5" s="10">
        <v>2014</v>
      </c>
      <c r="H5" s="10">
        <v>2015</v>
      </c>
      <c r="I5" s="10">
        <v>2016</v>
      </c>
      <c r="J5" s="10">
        <v>2017</v>
      </c>
      <c r="K5" s="10">
        <v>2018</v>
      </c>
      <c r="L5" s="10">
        <v>2019</v>
      </c>
      <c r="M5" s="10">
        <v>2020</v>
      </c>
    </row>
    <row r="6" spans="1:13" ht="15">
      <c r="A6" s="3"/>
      <c r="B6" s="10" t="s">
        <v>1065</v>
      </c>
      <c r="C6" s="472">
        <v>0.25798917584666248</v>
      </c>
      <c r="D6" s="472">
        <v>0.26670940535181492</v>
      </c>
      <c r="E6" s="472">
        <v>0.19607491978135647</v>
      </c>
      <c r="F6" s="472">
        <v>0.12354644632225416</v>
      </c>
      <c r="G6" s="472">
        <v>0.16560150188576617</v>
      </c>
      <c r="H6" s="472">
        <v>0.16357520508967813</v>
      </c>
      <c r="I6" s="472">
        <v>0.26579209493711314</v>
      </c>
      <c r="J6" s="472">
        <v>0.25935938315863866</v>
      </c>
      <c r="K6" s="472">
        <v>7.7584944542660239E-2</v>
      </c>
      <c r="L6" s="472">
        <v>0.10888240256076212</v>
      </c>
      <c r="M6" s="472">
        <v>0.10810604976916428</v>
      </c>
    </row>
    <row r="7" spans="1:13" ht="15">
      <c r="A7" s="3"/>
      <c r="B7" s="10" t="s">
        <v>1066</v>
      </c>
      <c r="C7" s="472">
        <v>0.39893054658158833</v>
      </c>
      <c r="D7" s="472">
        <v>0.47440163630686499</v>
      </c>
      <c r="E7" s="472">
        <v>0.50126971513399909</v>
      </c>
      <c r="F7" s="472">
        <v>0.35968008414917968</v>
      </c>
      <c r="G7" s="472">
        <v>0.2841753816198595</v>
      </c>
      <c r="H7" s="472">
        <v>0.30609838515337967</v>
      </c>
      <c r="I7" s="472">
        <v>0.30622121907980393</v>
      </c>
      <c r="J7" s="472">
        <v>0.25935938315863866</v>
      </c>
      <c r="K7" s="472">
        <v>0.24047126817138054</v>
      </c>
      <c r="L7" s="472">
        <v>0.39982383126449639</v>
      </c>
      <c r="M7" s="472">
        <v>0.11205109668497359</v>
      </c>
    </row>
  </sheetData>
  <pageMargins left="0.7" right="0.7" top="0.75" bottom="0.75" header="0.3" footer="0.3"/>
  <drawing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9BF14-2C15-4E1B-8DEA-79C056FB76EA}">
  <sheetPr codeName="Sheet70">
    <tabColor rgb="FFD6D6D6"/>
  </sheetPr>
  <dimension ref="A1:M27"/>
  <sheetViews>
    <sheetView showGridLines="0" zoomScale="80" zoomScaleNormal="80" workbookViewId="0">
      <selection activeCell="H44" sqref="H44"/>
    </sheetView>
  </sheetViews>
  <sheetFormatPr defaultColWidth="9.140625" defaultRowHeight="14.25"/>
  <cols>
    <col min="1" max="1" width="9.140625" style="352" customWidth="1"/>
    <col min="2" max="2" width="30.7109375" style="352" bestFit="1" customWidth="1"/>
    <col min="3" max="9" width="16.85546875" style="353" customWidth="1"/>
    <col min="10" max="16384" width="9.140625" style="352"/>
  </cols>
  <sheetData>
    <row r="1" spans="1:13" ht="15">
      <c r="A1" s="10" t="s">
        <v>1064</v>
      </c>
      <c r="B1" s="3"/>
      <c r="C1" s="163"/>
      <c r="D1" s="163"/>
      <c r="E1" s="163"/>
      <c r="F1" s="163"/>
      <c r="G1" s="163"/>
      <c r="H1" s="163"/>
      <c r="I1" s="163"/>
      <c r="J1" s="3"/>
      <c r="K1" s="3"/>
      <c r="L1" s="3"/>
      <c r="M1" s="3"/>
    </row>
    <row r="2" spans="1:13" ht="15">
      <c r="A2" s="3"/>
      <c r="B2" s="4" t="s">
        <v>1020</v>
      </c>
      <c r="C2" s="163"/>
      <c r="D2" s="163"/>
      <c r="E2" s="163"/>
      <c r="F2" s="163"/>
      <c r="G2" s="163"/>
      <c r="H2" s="163"/>
      <c r="I2" s="163"/>
      <c r="J2" s="3"/>
      <c r="K2" s="3"/>
      <c r="L2" s="3"/>
      <c r="M2" s="3"/>
    </row>
    <row r="5" spans="1:13" ht="15">
      <c r="A5" s="3"/>
      <c r="B5" s="3"/>
      <c r="C5" s="481"/>
      <c r="D5" s="481"/>
      <c r="E5" s="481"/>
      <c r="F5" s="481"/>
      <c r="G5" s="481"/>
      <c r="H5" s="481"/>
      <c r="I5" s="500"/>
      <c r="J5" s="10"/>
      <c r="K5" s="10"/>
      <c r="L5" s="10"/>
      <c r="M5" s="10"/>
    </row>
    <row r="6" spans="1:13" ht="15">
      <c r="A6" s="3"/>
      <c r="B6" s="10"/>
      <c r="C6" s="482"/>
      <c r="D6" s="482"/>
      <c r="E6" s="482"/>
      <c r="F6" s="482"/>
      <c r="G6" s="482"/>
      <c r="H6" s="482"/>
      <c r="I6" s="472"/>
      <c r="J6" s="472"/>
      <c r="K6" s="472"/>
      <c r="L6" s="472"/>
      <c r="M6" s="472"/>
    </row>
    <row r="7" spans="1:13" ht="15">
      <c r="A7" s="3"/>
      <c r="B7" s="10"/>
      <c r="C7" s="481" t="s">
        <v>49</v>
      </c>
      <c r="D7" s="472"/>
      <c r="E7" s="472"/>
      <c r="F7" s="472"/>
      <c r="G7" s="472"/>
      <c r="H7" s="472"/>
      <c r="I7" s="472"/>
      <c r="J7" s="472"/>
      <c r="K7" s="472"/>
      <c r="L7" s="472"/>
      <c r="M7" s="472"/>
    </row>
    <row r="8" spans="1:13" ht="15">
      <c r="A8" s="3"/>
      <c r="B8" s="481" t="s">
        <v>1067</v>
      </c>
      <c r="C8" s="443">
        <v>0.33981949512946741</v>
      </c>
      <c r="D8" s="163"/>
      <c r="E8" s="163"/>
      <c r="F8" s="163"/>
      <c r="G8" s="163"/>
      <c r="H8" s="163"/>
      <c r="I8" s="163"/>
      <c r="J8" s="3"/>
      <c r="K8" s="3"/>
      <c r="L8" s="3"/>
      <c r="M8" s="3"/>
    </row>
    <row r="9" spans="1:13" ht="15">
      <c r="A9" s="3"/>
      <c r="B9" s="481" t="s">
        <v>1068</v>
      </c>
      <c r="C9" s="448">
        <v>-0.10969425966648701</v>
      </c>
      <c r="D9" s="163"/>
      <c r="E9" s="163"/>
      <c r="F9" s="163"/>
      <c r="G9" s="163"/>
      <c r="H9" s="163"/>
      <c r="I9" s="163"/>
      <c r="J9" s="3"/>
      <c r="K9" s="3"/>
      <c r="L9" s="3"/>
      <c r="M9" s="3"/>
    </row>
    <row r="10" spans="1:13" ht="15">
      <c r="A10" s="3"/>
      <c r="B10" s="481" t="s">
        <v>187</v>
      </c>
      <c r="C10" s="448">
        <v>-6.5111228110400099E-2</v>
      </c>
      <c r="D10" s="163"/>
      <c r="E10" s="163"/>
      <c r="F10" s="163"/>
      <c r="G10" s="163"/>
      <c r="H10" s="163"/>
      <c r="I10" s="163"/>
      <c r="J10" s="3"/>
      <c r="K10" s="3"/>
      <c r="L10" s="3"/>
      <c r="M10" s="3"/>
    </row>
    <row r="11" spans="1:13" ht="15">
      <c r="A11" s="3"/>
      <c r="B11" s="481" t="s">
        <v>1069</v>
      </c>
      <c r="C11" s="448">
        <v>-9.8325032343441407E-3</v>
      </c>
      <c r="D11" s="163"/>
      <c r="E11" s="163"/>
      <c r="F11" s="163"/>
      <c r="G11" s="163"/>
      <c r="H11" s="163"/>
      <c r="I11" s="163"/>
      <c r="J11" s="3"/>
      <c r="K11" s="3"/>
      <c r="L11" s="3"/>
      <c r="M11" s="3"/>
    </row>
    <row r="12" spans="1:13" ht="15">
      <c r="A12" s="3"/>
      <c r="B12" s="481" t="s">
        <v>901</v>
      </c>
      <c r="C12" s="448">
        <v>-4.68207675492959E-2</v>
      </c>
      <c r="D12" s="163"/>
      <c r="E12" s="163"/>
      <c r="F12" s="163"/>
      <c r="G12" s="163"/>
      <c r="H12" s="163"/>
      <c r="I12" s="163"/>
      <c r="J12" s="3"/>
      <c r="K12" s="3"/>
      <c r="L12" s="3"/>
      <c r="M12" s="3"/>
    </row>
    <row r="13" spans="1:13" ht="15">
      <c r="A13" s="3"/>
      <c r="B13" s="481" t="s">
        <v>1070</v>
      </c>
      <c r="C13" s="443">
        <v>0.1083607365689401</v>
      </c>
      <c r="D13" s="163"/>
      <c r="E13" s="163"/>
      <c r="F13" s="163"/>
      <c r="G13" s="163"/>
      <c r="H13" s="163"/>
      <c r="I13" s="163"/>
      <c r="J13" s="3"/>
      <c r="K13" s="3"/>
      <c r="L13" s="3"/>
      <c r="M13" s="3"/>
    </row>
    <row r="17" spans="2:3">
      <c r="B17" s="354"/>
      <c r="C17" s="483"/>
    </row>
    <row r="18" spans="2:3">
      <c r="B18" s="354"/>
      <c r="C18" s="483"/>
    </row>
    <row r="19" spans="2:3">
      <c r="B19" s="354"/>
      <c r="C19" s="483"/>
    </row>
    <row r="20" spans="2:3">
      <c r="B20" s="354"/>
      <c r="C20" s="483"/>
    </row>
    <row r="21" spans="2:3">
      <c r="B21" s="484"/>
      <c r="C21" s="163"/>
    </row>
    <row r="22" spans="2:3">
      <c r="B22" s="3"/>
      <c r="C22" s="485"/>
    </row>
    <row r="27" spans="2:3">
      <c r="B27" s="443"/>
      <c r="C27" s="443"/>
    </row>
  </sheetData>
  <pageMargins left="0.7" right="0.7" top="0.75" bottom="0.75" header="0.3" footer="0.3"/>
  <pageSetup orientation="portrait" r:id="rId1"/>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38BEE-AF13-463E-9A05-2E32D03AE334}">
  <sheetPr codeName="Sheet71"/>
  <dimension ref="A1:I39"/>
  <sheetViews>
    <sheetView showGridLines="0" zoomScale="80" zoomScaleNormal="80" workbookViewId="0"/>
  </sheetViews>
  <sheetFormatPr defaultColWidth="9.140625" defaultRowHeight="14.25"/>
  <cols>
    <col min="1" max="1" width="9.140625" style="352" customWidth="1"/>
    <col min="2" max="2" width="30.7109375" style="352" bestFit="1" customWidth="1"/>
    <col min="3" max="9" width="16.85546875" style="353" customWidth="1"/>
    <col min="10" max="16384" width="9.140625" style="352"/>
  </cols>
  <sheetData>
    <row r="1" spans="1:2" ht="15">
      <c r="A1" s="10" t="s">
        <v>1071</v>
      </c>
      <c r="B1" s="3"/>
    </row>
    <row r="2" spans="1:2" ht="15">
      <c r="A2" s="3"/>
      <c r="B2" s="4"/>
    </row>
    <row r="39" spans="2:3">
      <c r="B39" s="3" t="s">
        <v>1072</v>
      </c>
      <c r="C39" s="163" t="s">
        <v>1073</v>
      </c>
    </row>
  </sheetData>
  <pageMargins left="0.7" right="0.7" top="0.75" bottom="0.75" header="0.3" footer="0.3"/>
  <pageSetup orientation="portrait" r:id="rId1"/>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7700E-4662-4923-B720-4D9C06DF3B0E}">
  <sheetPr codeName="Sheet42">
    <tabColor theme="8" tint="-0.249977111117893"/>
  </sheetPr>
  <dimension ref="A1"/>
  <sheetViews>
    <sheetView showGridLines="0" workbookViewId="0"/>
  </sheetViews>
  <sheetFormatPr defaultRowHeight="15"/>
  <sheetData/>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B1E41-A0BC-4B66-9452-70B149964872}">
  <sheetPr codeName="Sheet72">
    <tabColor theme="8" tint="0.39997558519241921"/>
  </sheetPr>
  <dimension ref="A1:V42"/>
  <sheetViews>
    <sheetView showGridLines="0" workbookViewId="0"/>
  </sheetViews>
  <sheetFormatPr defaultColWidth="9.140625" defaultRowHeight="14.25"/>
  <cols>
    <col min="1" max="1" width="9.140625" style="3"/>
    <col min="2" max="2" width="34.140625" style="3" customWidth="1"/>
    <col min="3" max="16384" width="9.140625" style="3"/>
  </cols>
  <sheetData>
    <row r="1" spans="1:13" ht="15">
      <c r="A1" s="10" t="s">
        <v>1074</v>
      </c>
    </row>
    <row r="3" spans="1:13" ht="15.75">
      <c r="B3" s="34" t="s">
        <v>1075</v>
      </c>
    </row>
    <row r="6" spans="1:13" ht="30">
      <c r="B6" s="22" t="s">
        <v>113</v>
      </c>
    </row>
    <row r="7" spans="1:13" ht="15">
      <c r="C7" s="261">
        <v>2010</v>
      </c>
      <c r="D7" s="261">
        <v>2011</v>
      </c>
      <c r="E7" s="261">
        <v>2012</v>
      </c>
      <c r="F7" s="261">
        <v>2013</v>
      </c>
      <c r="G7" s="261">
        <v>2014</v>
      </c>
      <c r="H7" s="261">
        <v>2015</v>
      </c>
      <c r="I7" s="261">
        <v>2016</v>
      </c>
      <c r="J7" s="261">
        <v>2017</v>
      </c>
      <c r="K7" s="261">
        <v>2018</v>
      </c>
      <c r="L7" s="261">
        <v>2019</v>
      </c>
      <c r="M7" s="261">
        <v>2020</v>
      </c>
    </row>
    <row r="8" spans="1:13">
      <c r="B8" s="3" t="s">
        <v>52</v>
      </c>
      <c r="C8" s="150">
        <v>813.00696106400005</v>
      </c>
      <c r="D8" s="150">
        <v>858.68571577</v>
      </c>
      <c r="E8" s="150">
        <v>884.74096017299996</v>
      </c>
      <c r="F8" s="150">
        <v>887.630276278</v>
      </c>
      <c r="G8" s="150">
        <v>945.60251776600001</v>
      </c>
      <c r="H8" s="150">
        <v>954.66345223099995</v>
      </c>
      <c r="I8" s="150">
        <v>861.33456476599997</v>
      </c>
      <c r="J8" s="150">
        <v>956.41493873800005</v>
      </c>
      <c r="K8" s="150">
        <v>916.15034922799998</v>
      </c>
      <c r="L8" s="150">
        <v>1050.1521650960001</v>
      </c>
      <c r="M8" s="150">
        <v>1129.9140898830001</v>
      </c>
    </row>
    <row r="9" spans="1:13">
      <c r="B9" s="3" t="s">
        <v>53</v>
      </c>
      <c r="C9" s="150">
        <v>1269.4100000000001</v>
      </c>
      <c r="D9" s="150">
        <v>1250.83</v>
      </c>
      <c r="E9" s="150">
        <v>1337.18</v>
      </c>
      <c r="F9" s="150">
        <v>1511.85</v>
      </c>
      <c r="G9" s="150">
        <v>1732.1</v>
      </c>
      <c r="H9" s="150">
        <v>1523.61</v>
      </c>
      <c r="I9" s="150">
        <v>1805.61</v>
      </c>
      <c r="J9" s="150">
        <v>1852.86</v>
      </c>
      <c r="K9" s="150">
        <v>1452.46</v>
      </c>
      <c r="L9" s="150">
        <v>1724.38</v>
      </c>
      <c r="M9" s="150">
        <v>1869.86</v>
      </c>
    </row>
    <row r="10" spans="1:13">
      <c r="B10" s="3" t="s">
        <v>54</v>
      </c>
      <c r="C10" s="150">
        <v>2956.9971407409998</v>
      </c>
      <c r="D10" s="150">
        <v>2747.9109191699999</v>
      </c>
      <c r="E10" s="150">
        <v>3405.5416344999999</v>
      </c>
      <c r="F10" s="150">
        <v>3500.3170585449998</v>
      </c>
      <c r="G10" s="150">
        <v>4442.2333003809999</v>
      </c>
      <c r="H10" s="150">
        <v>4452.9768918230002</v>
      </c>
      <c r="I10" s="150">
        <v>5550.7029746139997</v>
      </c>
      <c r="J10" s="150">
        <v>6767.2437160420004</v>
      </c>
      <c r="K10" s="150">
        <v>3968.0904135760002</v>
      </c>
      <c r="L10" s="150">
        <v>3965.9488300369999</v>
      </c>
      <c r="M10" s="150">
        <v>7171.7171715000004</v>
      </c>
    </row>
    <row r="12" spans="1:13">
      <c r="E12" s="6"/>
      <c r="F12" s="6"/>
      <c r="G12" s="6"/>
      <c r="H12" s="6"/>
      <c r="I12" s="6"/>
      <c r="J12" s="6"/>
      <c r="K12" s="6"/>
      <c r="L12" s="6"/>
    </row>
    <row r="13" spans="1:13" ht="15">
      <c r="B13" s="10" t="s">
        <v>236</v>
      </c>
      <c r="F13" s="6"/>
      <c r="G13" s="6"/>
      <c r="H13" s="6"/>
      <c r="I13" s="6"/>
      <c r="J13" s="6"/>
      <c r="K13" s="6"/>
      <c r="L13" s="6"/>
    </row>
    <row r="14" spans="1:13" ht="15">
      <c r="C14" s="10">
        <v>2010</v>
      </c>
      <c r="D14" s="10">
        <v>2011</v>
      </c>
      <c r="E14" s="10">
        <v>2012</v>
      </c>
      <c r="F14" s="10">
        <v>2013</v>
      </c>
      <c r="G14" s="10">
        <v>2014</v>
      </c>
      <c r="H14" s="10">
        <v>2015</v>
      </c>
      <c r="I14" s="10">
        <v>2016</v>
      </c>
      <c r="J14" s="10">
        <v>2017</v>
      </c>
      <c r="K14" s="10">
        <v>2018</v>
      </c>
      <c r="L14" s="10">
        <v>2019</v>
      </c>
      <c r="M14" s="10">
        <v>2020</v>
      </c>
    </row>
    <row r="15" spans="1:13">
      <c r="B15" s="3" t="s">
        <v>52</v>
      </c>
      <c r="C15" s="5">
        <v>0.30929735000000003</v>
      </c>
      <c r="D15" s="5">
        <v>0.31417010000000001</v>
      </c>
      <c r="E15" s="5">
        <v>0.30443175</v>
      </c>
      <c r="F15" s="5">
        <v>0.32647425000000002</v>
      </c>
      <c r="G15" s="5">
        <v>0.33837119999999998</v>
      </c>
      <c r="H15" s="5">
        <v>0.3271039</v>
      </c>
      <c r="I15" s="5">
        <v>0.30846400000000002</v>
      </c>
      <c r="J15" s="5">
        <v>0.2329927</v>
      </c>
      <c r="K15" s="5">
        <v>0.26877069999999997</v>
      </c>
      <c r="L15" s="5">
        <v>0.34613021399999999</v>
      </c>
      <c r="M15" s="5">
        <v>0.29058504499999999</v>
      </c>
    </row>
    <row r="16" spans="1:13">
      <c r="B16" s="3" t="s">
        <v>53</v>
      </c>
      <c r="C16" s="5">
        <v>0.44</v>
      </c>
      <c r="D16" s="5">
        <v>0.44</v>
      </c>
      <c r="E16" s="5">
        <v>0.46</v>
      </c>
      <c r="F16" s="5">
        <v>0.5</v>
      </c>
      <c r="G16" s="5">
        <v>0.49</v>
      </c>
      <c r="H16" s="5">
        <v>0.51</v>
      </c>
      <c r="I16" s="5">
        <v>0.5</v>
      </c>
      <c r="J16" s="5">
        <v>0.47</v>
      </c>
      <c r="K16" s="5">
        <v>0.46</v>
      </c>
      <c r="L16" s="5">
        <v>0.48</v>
      </c>
      <c r="M16" s="5">
        <v>0.46</v>
      </c>
    </row>
    <row r="17" spans="2:22">
      <c r="B17" s="3" t="s">
        <v>54</v>
      </c>
      <c r="C17" s="5">
        <v>0.65928724999999999</v>
      </c>
      <c r="D17" s="5">
        <v>0.65529499999999996</v>
      </c>
      <c r="E17" s="5">
        <v>0.68056050000000001</v>
      </c>
      <c r="F17" s="5">
        <v>0.70762899999999995</v>
      </c>
      <c r="G17" s="5">
        <v>0.75243539999999998</v>
      </c>
      <c r="H17" s="5">
        <v>0.79854729999999996</v>
      </c>
      <c r="I17" s="5">
        <v>0.69376899999999997</v>
      </c>
      <c r="J17" s="5">
        <v>0.69085160000000001</v>
      </c>
      <c r="K17" s="5">
        <v>0.70468555399999999</v>
      </c>
      <c r="L17" s="5">
        <v>0.70189999999999997</v>
      </c>
      <c r="M17" s="5">
        <v>0.74578403900000001</v>
      </c>
    </row>
    <row r="19" spans="2:22">
      <c r="L19" s="6"/>
    </row>
    <row r="20" spans="2:22" ht="15">
      <c r="B20" s="27" t="s">
        <v>191</v>
      </c>
    </row>
    <row r="21" spans="2:22" ht="15">
      <c r="C21" s="10">
        <v>2010</v>
      </c>
      <c r="D21" s="10">
        <v>2011</v>
      </c>
      <c r="E21" s="10">
        <v>2012</v>
      </c>
      <c r="F21" s="10">
        <v>2013</v>
      </c>
      <c r="G21" s="10">
        <v>2014</v>
      </c>
      <c r="H21" s="10">
        <v>2015</v>
      </c>
      <c r="I21" s="10">
        <v>2016</v>
      </c>
      <c r="J21" s="10">
        <v>2017</v>
      </c>
      <c r="K21" s="10">
        <v>2018</v>
      </c>
      <c r="L21" s="10">
        <v>2019</v>
      </c>
      <c r="M21" s="10">
        <v>2020</v>
      </c>
    </row>
    <row r="22" spans="2:22">
      <c r="B22" s="3" t="s">
        <v>52</v>
      </c>
      <c r="C22" s="9">
        <v>2.0158311000000002E-2</v>
      </c>
      <c r="D22" s="9">
        <v>2.0514471999999999E-2</v>
      </c>
      <c r="E22" s="9">
        <v>2.1732893999999999E-2</v>
      </c>
      <c r="F22" s="9">
        <v>2.1729267E-2</v>
      </c>
      <c r="G22" s="9">
        <v>2.2278942999999999E-2</v>
      </c>
      <c r="H22" s="9">
        <v>2.2633161999999998E-2</v>
      </c>
      <c r="I22" s="9">
        <v>2.6368513E-2</v>
      </c>
      <c r="J22" s="9">
        <v>2.7309713999999999E-2</v>
      </c>
      <c r="K22" s="9">
        <v>2.5985648E-2</v>
      </c>
      <c r="L22" s="9">
        <v>2.3400513000000001E-2</v>
      </c>
      <c r="M22" s="9">
        <v>2.5965365000000001E-2</v>
      </c>
    </row>
    <row r="23" spans="2:22">
      <c r="B23" s="3" t="s">
        <v>53</v>
      </c>
      <c r="C23" s="9">
        <v>3.7538125999999998E-2</v>
      </c>
      <c r="D23" s="9">
        <v>3.532983E-2</v>
      </c>
      <c r="E23" s="9">
        <v>3.6723539999999999E-2</v>
      </c>
      <c r="F23" s="9">
        <v>4.1059868999999999E-2</v>
      </c>
      <c r="G23" s="9">
        <v>4.1404431999999998E-2</v>
      </c>
      <c r="H23" s="9">
        <v>3.5422334999999999E-2</v>
      </c>
      <c r="I23" s="9">
        <v>4.7230723000000002E-2</v>
      </c>
      <c r="J23" s="9">
        <v>4.8957227999999998E-2</v>
      </c>
      <c r="K23" s="9">
        <v>3.8450761999999999E-2</v>
      </c>
      <c r="L23" s="9">
        <v>4.0011103999999999E-2</v>
      </c>
      <c r="M23" s="9">
        <v>4.4441181000000003E-2</v>
      </c>
    </row>
    <row r="24" spans="2:22">
      <c r="B24" s="3" t="s">
        <v>54</v>
      </c>
      <c r="C24" s="9">
        <v>8.3839282000000001E-2</v>
      </c>
      <c r="D24" s="9">
        <v>6.9477905000000006E-2</v>
      </c>
      <c r="E24" s="9">
        <v>8.0700290999999993E-2</v>
      </c>
      <c r="F24" s="9">
        <v>8.7987625E-2</v>
      </c>
      <c r="G24" s="9">
        <v>0.109996682</v>
      </c>
      <c r="H24" s="9">
        <v>0.10371219800000001</v>
      </c>
      <c r="I24" s="9">
        <v>0.14204377500000001</v>
      </c>
      <c r="J24" s="9">
        <v>0.17258151299999999</v>
      </c>
      <c r="K24" s="9">
        <v>9.4875085999999997E-2</v>
      </c>
      <c r="L24" s="9">
        <v>9.5076501999999993E-2</v>
      </c>
      <c r="M24" s="9">
        <v>0.13118964599999999</v>
      </c>
    </row>
    <row r="29" spans="2:22">
      <c r="U29" s="262"/>
    </row>
    <row r="30" spans="2:22">
      <c r="U30" s="6"/>
      <c r="V30" s="6"/>
    </row>
    <row r="31" spans="2:22">
      <c r="U31" s="6"/>
      <c r="V31" s="6"/>
    </row>
    <row r="32" spans="2:22">
      <c r="H32" s="149"/>
      <c r="I32" s="262"/>
      <c r="J32" s="262"/>
      <c r="K32" s="149"/>
      <c r="U32" s="6"/>
      <c r="V32" s="6"/>
    </row>
    <row r="33" spans="7:22">
      <c r="H33" s="149"/>
      <c r="I33" s="6"/>
      <c r="J33" s="6"/>
      <c r="K33" s="149"/>
      <c r="U33" s="6"/>
      <c r="V33" s="6"/>
    </row>
    <row r="34" spans="7:22">
      <c r="H34" s="149"/>
      <c r="I34" s="6"/>
      <c r="J34" s="6"/>
      <c r="K34" s="149"/>
      <c r="U34" s="6"/>
      <c r="V34" s="6"/>
    </row>
    <row r="35" spans="7:22">
      <c r="H35" s="149"/>
      <c r="I35" s="6"/>
      <c r="J35" s="6"/>
      <c r="K35" s="149"/>
      <c r="U35" s="6"/>
      <c r="V35" s="6"/>
    </row>
    <row r="36" spans="7:22">
      <c r="H36" s="149"/>
      <c r="I36" s="6"/>
      <c r="J36" s="6"/>
      <c r="K36" s="149"/>
      <c r="U36" s="6"/>
      <c r="V36" s="6"/>
    </row>
    <row r="37" spans="7:22">
      <c r="H37" s="149"/>
      <c r="I37" s="6"/>
      <c r="J37" s="6"/>
      <c r="K37" s="149"/>
      <c r="U37" s="6"/>
      <c r="V37" s="6"/>
    </row>
    <row r="38" spans="7:22">
      <c r="H38" s="149"/>
      <c r="I38" s="6"/>
      <c r="J38" s="6"/>
      <c r="K38" s="149"/>
      <c r="U38" s="6"/>
      <c r="V38" s="6"/>
    </row>
    <row r="39" spans="7:22">
      <c r="H39" s="149"/>
      <c r="I39" s="6"/>
      <c r="J39" s="6"/>
      <c r="K39" s="149"/>
      <c r="U39" s="6"/>
      <c r="V39" s="6"/>
    </row>
    <row r="40" spans="7:22">
      <c r="H40" s="149"/>
      <c r="I40" s="6"/>
      <c r="J40" s="6"/>
      <c r="K40" s="149"/>
    </row>
    <row r="41" spans="7:22">
      <c r="G41" s="149"/>
      <c r="H41" s="149"/>
      <c r="I41" s="6"/>
      <c r="J41" s="6"/>
      <c r="K41" s="149"/>
    </row>
    <row r="42" spans="7:22">
      <c r="G42" s="149"/>
      <c r="H42" s="149"/>
      <c r="I42" s="6"/>
      <c r="J42" s="6"/>
      <c r="K42" s="149"/>
    </row>
  </sheetData>
  <pageMargins left="0.7" right="0.7" top="0.75" bottom="0.75" header="0.3" footer="0.3"/>
  <drawing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E129C-5522-44C5-83EA-D6DC4BFE1462}">
  <sheetPr codeName="Sheet73">
    <tabColor theme="8" tint="0.39997558519241921"/>
  </sheetPr>
  <dimension ref="A1:AA30"/>
  <sheetViews>
    <sheetView showGridLines="0" workbookViewId="0"/>
  </sheetViews>
  <sheetFormatPr defaultColWidth="9" defaultRowHeight="15"/>
  <cols>
    <col min="1" max="1" width="9" style="31"/>
    <col min="2" max="2" width="9" style="3"/>
    <col min="3" max="4" width="12.85546875" style="3" customWidth="1"/>
    <col min="5" max="5" width="11.7109375" style="3" customWidth="1"/>
    <col min="6" max="16384" width="9" style="31"/>
  </cols>
  <sheetData>
    <row r="1" spans="1:27">
      <c r="A1" s="10" t="s">
        <v>1076</v>
      </c>
      <c r="F1" s="3"/>
    </row>
    <row r="2" spans="1:27">
      <c r="A2" s="3"/>
      <c r="F2" s="3"/>
    </row>
    <row r="3" spans="1:27" ht="15.75">
      <c r="A3" s="3"/>
      <c r="B3" s="263" t="s">
        <v>277</v>
      </c>
      <c r="C3" s="264"/>
      <c r="D3" s="264"/>
      <c r="E3" s="264"/>
      <c r="F3" s="3"/>
    </row>
    <row r="4" spans="1:27">
      <c r="A4" s="3"/>
      <c r="B4" s="264"/>
      <c r="C4" s="264"/>
      <c r="D4" s="264"/>
      <c r="E4" s="264"/>
      <c r="F4" s="3"/>
    </row>
    <row r="5" spans="1:27" ht="15.75">
      <c r="A5" s="3"/>
      <c r="B5" s="596" t="s">
        <v>1077</v>
      </c>
      <c r="C5" s="596"/>
      <c r="D5" s="596"/>
      <c r="E5" s="596"/>
      <c r="F5" s="3"/>
    </row>
    <row r="6" spans="1:27" ht="47.25">
      <c r="A6" s="3"/>
      <c r="B6" s="263" t="s">
        <v>198</v>
      </c>
      <c r="C6" s="265" t="s">
        <v>52</v>
      </c>
      <c r="D6" s="265" t="s">
        <v>53</v>
      </c>
      <c r="E6" s="265" t="s">
        <v>54</v>
      </c>
      <c r="F6" s="3"/>
    </row>
    <row r="7" spans="1:27">
      <c r="A7" s="3"/>
      <c r="B7" s="266">
        <v>2010</v>
      </c>
      <c r="C7" s="267">
        <v>816.85947948700004</v>
      </c>
      <c r="D7" s="267" t="s">
        <v>1078</v>
      </c>
      <c r="E7" s="267">
        <v>2823.2328232159998</v>
      </c>
      <c r="F7" s="3"/>
    </row>
    <row r="8" spans="1:27">
      <c r="A8" s="3"/>
      <c r="B8" s="266">
        <v>2011</v>
      </c>
      <c r="C8" s="267">
        <v>858.34472659000005</v>
      </c>
      <c r="D8" s="267" t="s">
        <v>1079</v>
      </c>
      <c r="E8" s="267">
        <v>2525.2518382190001</v>
      </c>
      <c r="F8" s="3"/>
      <c r="R8" s="268"/>
      <c r="S8" s="268"/>
      <c r="T8" s="268"/>
      <c r="U8" s="268"/>
      <c r="V8" s="268"/>
      <c r="W8" s="268"/>
      <c r="X8" s="268"/>
      <c r="Y8" s="268"/>
      <c r="Z8" s="268"/>
      <c r="AA8" s="268"/>
    </row>
    <row r="9" spans="1:27">
      <c r="A9" s="3"/>
      <c r="B9" s="266">
        <v>2012</v>
      </c>
      <c r="C9" s="267">
        <v>884.12105935199997</v>
      </c>
      <c r="D9" s="267" t="s">
        <v>1080</v>
      </c>
      <c r="E9" s="267">
        <v>3242.6713026779998</v>
      </c>
      <c r="F9" s="3"/>
      <c r="R9" s="268"/>
    </row>
    <row r="10" spans="1:27">
      <c r="A10" s="3"/>
      <c r="B10" s="266">
        <v>2013</v>
      </c>
      <c r="C10" s="267">
        <v>903.68586797800003</v>
      </c>
      <c r="D10" s="267" t="s">
        <v>1081</v>
      </c>
      <c r="E10" s="267">
        <v>3373.0617869920002</v>
      </c>
      <c r="F10" s="3"/>
      <c r="R10" s="268"/>
    </row>
    <row r="11" spans="1:27">
      <c r="A11" s="3"/>
      <c r="B11" s="266">
        <v>2014</v>
      </c>
      <c r="C11" s="267">
        <v>932.19263325700001</v>
      </c>
      <c r="D11" s="267" t="s">
        <v>1082</v>
      </c>
      <c r="E11" s="267">
        <v>4053.177426315</v>
      </c>
      <c r="F11" s="3"/>
      <c r="R11" s="268"/>
    </row>
    <row r="12" spans="1:27">
      <c r="A12" s="3"/>
      <c r="B12" s="266">
        <v>2015</v>
      </c>
      <c r="C12" s="267">
        <v>962.83758106799996</v>
      </c>
      <c r="D12" s="267" t="s">
        <v>1083</v>
      </c>
      <c r="E12" s="267">
        <v>4252.1122181190003</v>
      </c>
      <c r="F12" s="3"/>
      <c r="R12" s="268"/>
    </row>
    <row r="13" spans="1:27">
      <c r="A13" s="3"/>
      <c r="B13" s="266">
        <v>2016</v>
      </c>
      <c r="C13" s="267">
        <v>1032.031848803</v>
      </c>
      <c r="D13" s="267" t="s">
        <v>1084</v>
      </c>
      <c r="E13" s="267">
        <v>4775.3401630369999</v>
      </c>
      <c r="F13" s="3"/>
      <c r="R13" s="268"/>
    </row>
    <row r="14" spans="1:27">
      <c r="A14" s="3"/>
      <c r="B14" s="266">
        <v>2017</v>
      </c>
      <c r="C14" s="267">
        <v>921.72733297100001</v>
      </c>
      <c r="D14" s="267" t="s">
        <v>1085</v>
      </c>
      <c r="E14" s="267">
        <v>6587.7592332900003</v>
      </c>
      <c r="F14" s="3"/>
      <c r="R14" s="268"/>
    </row>
    <row r="15" spans="1:27">
      <c r="A15" s="3"/>
      <c r="B15" s="266">
        <v>2018</v>
      </c>
      <c r="C15" s="267">
        <v>1050.573551107</v>
      </c>
      <c r="D15" s="267" t="s">
        <v>142</v>
      </c>
      <c r="E15" s="267">
        <v>3493.922751351</v>
      </c>
      <c r="F15" s="3"/>
      <c r="R15" s="268"/>
    </row>
    <row r="16" spans="1:27">
      <c r="A16" s="3"/>
      <c r="B16" s="266">
        <v>2019</v>
      </c>
      <c r="C16" s="267">
        <v>1047.224028846</v>
      </c>
      <c r="D16" s="267" t="s">
        <v>1086</v>
      </c>
      <c r="E16" s="267">
        <v>3414.0701367739998</v>
      </c>
      <c r="F16" s="3"/>
      <c r="R16" s="268"/>
    </row>
    <row r="17" spans="1:13">
      <c r="A17" s="3"/>
      <c r="B17" s="266">
        <v>2020</v>
      </c>
      <c r="C17" s="267">
        <v>1119.1237116079999</v>
      </c>
      <c r="D17" s="267" t="s">
        <v>144</v>
      </c>
      <c r="E17" s="267">
        <v>7211.7474745500003</v>
      </c>
      <c r="F17" s="3"/>
    </row>
    <row r="18" spans="1:13">
      <c r="A18" s="3"/>
      <c r="F18" s="3"/>
    </row>
    <row r="19" spans="1:13">
      <c r="A19" s="3"/>
      <c r="F19" s="3"/>
    </row>
    <row r="20" spans="1:13">
      <c r="M20" s="269"/>
    </row>
    <row r="21" spans="1:13">
      <c r="J21" s="270"/>
      <c r="M21" s="269"/>
    </row>
    <row r="22" spans="1:13">
      <c r="J22" s="270"/>
      <c r="M22" s="269"/>
    </row>
    <row r="23" spans="1:13">
      <c r="J23" s="270"/>
      <c r="M23" s="269"/>
    </row>
    <row r="24" spans="1:13">
      <c r="J24" s="270"/>
      <c r="M24" s="269"/>
    </row>
    <row r="25" spans="1:13">
      <c r="J25" s="270"/>
      <c r="M25" s="269"/>
    </row>
    <row r="26" spans="1:13">
      <c r="J26" s="270"/>
      <c r="L26" s="269"/>
      <c r="M26" s="269"/>
    </row>
    <row r="27" spans="1:13">
      <c r="G27" s="31" t="s">
        <v>1087</v>
      </c>
      <c r="J27" s="270"/>
      <c r="M27" s="269"/>
    </row>
    <row r="28" spans="1:13">
      <c r="J28" s="270"/>
      <c r="L28" s="269"/>
      <c r="M28" s="269"/>
    </row>
    <row r="29" spans="1:13">
      <c r="J29" s="270"/>
      <c r="L29" s="269"/>
      <c r="M29" s="269"/>
    </row>
    <row r="30" spans="1:13">
      <c r="J30" s="270"/>
      <c r="L30" s="269"/>
      <c r="M30" s="269"/>
    </row>
  </sheetData>
  <mergeCells count="1">
    <mergeCell ref="B5:E5"/>
  </mergeCells>
  <pageMargins left="0.7" right="0.7" top="0.75" bottom="0.75" header="0.3" footer="0.3"/>
  <pageSetup orientation="portrait" horizontalDpi="300" verticalDpi="300" r:id="rId1"/>
  <drawing r:id="rId2"/>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EDAE24-A64D-482C-8D28-6B160CCEFA04}">
  <sheetPr codeName="Sheet75">
    <tabColor theme="8" tint="0.39997558519241921"/>
  </sheetPr>
  <dimension ref="A1:P42"/>
  <sheetViews>
    <sheetView showGridLines="0" workbookViewId="0"/>
  </sheetViews>
  <sheetFormatPr defaultColWidth="9" defaultRowHeight="15"/>
  <cols>
    <col min="1" max="2" width="9" style="31"/>
    <col min="3" max="3" width="15" style="31" bestFit="1" customWidth="1"/>
    <col min="4" max="4" width="19.140625" style="31" bestFit="1" customWidth="1"/>
    <col min="5" max="5" width="16.5703125" style="31" customWidth="1"/>
    <col min="6" max="16384" width="9" style="31"/>
  </cols>
  <sheetData>
    <row r="1" spans="1:5">
      <c r="A1" s="24" t="s">
        <v>1088</v>
      </c>
    </row>
    <row r="3" spans="1:5">
      <c r="B3" s="266" t="s">
        <v>277</v>
      </c>
      <c r="C3" s="271"/>
      <c r="D3" s="271"/>
      <c r="E3" s="271"/>
    </row>
    <row r="4" spans="1:5">
      <c r="B4" s="271"/>
      <c r="C4" s="271"/>
      <c r="D4" s="271"/>
      <c r="E4" s="271"/>
    </row>
    <row r="5" spans="1:5">
      <c r="B5" s="597" t="s">
        <v>1089</v>
      </c>
      <c r="C5" s="597"/>
      <c r="D5" s="597"/>
      <c r="E5" s="597"/>
    </row>
    <row r="6" spans="1:5">
      <c r="B6" s="266" t="s">
        <v>198</v>
      </c>
      <c r="C6" s="266" t="s">
        <v>52</v>
      </c>
      <c r="D6" s="266" t="s">
        <v>53</v>
      </c>
      <c r="E6" s="266" t="s">
        <v>54</v>
      </c>
    </row>
    <row r="7" spans="1:5">
      <c r="B7" s="266">
        <v>2010</v>
      </c>
      <c r="C7" s="272">
        <v>824.58183010000005</v>
      </c>
      <c r="D7" s="272">
        <v>1339.86</v>
      </c>
      <c r="E7" s="272">
        <v>3005.189692982</v>
      </c>
    </row>
    <row r="8" spans="1:5">
      <c r="B8" s="266">
        <v>2011</v>
      </c>
      <c r="C8" s="272">
        <v>859.62290197300001</v>
      </c>
      <c r="D8" s="272">
        <v>1433.55</v>
      </c>
      <c r="E8" s="272">
        <v>2932.6339766420001</v>
      </c>
    </row>
    <row r="9" spans="1:5">
      <c r="B9" s="266">
        <v>2012</v>
      </c>
      <c r="C9" s="272">
        <v>885.05091058300002</v>
      </c>
      <c r="D9" s="272">
        <v>1549.33</v>
      </c>
      <c r="E9" s="272">
        <v>3410.8417556660002</v>
      </c>
    </row>
    <row r="10" spans="1:5">
      <c r="B10" s="266">
        <v>2013</v>
      </c>
      <c r="C10" s="272">
        <v>971.06547013500006</v>
      </c>
      <c r="D10" s="272">
        <v>1732.43</v>
      </c>
      <c r="E10" s="272">
        <v>3167.2638865600002</v>
      </c>
    </row>
    <row r="11" spans="1:5">
      <c r="B11" s="266">
        <v>2014</v>
      </c>
      <c r="C11" s="272">
        <v>893.230849036</v>
      </c>
      <c r="D11" s="272">
        <v>2315.09</v>
      </c>
      <c r="E11" s="272">
        <v>6522.9653540119998</v>
      </c>
    </row>
    <row r="12" spans="1:5">
      <c r="B12" s="266">
        <v>2015</v>
      </c>
      <c r="C12" s="272">
        <v>939.99640316199998</v>
      </c>
      <c r="D12" s="272">
        <v>1802.5</v>
      </c>
      <c r="E12" s="272">
        <v>2846.6492399449999</v>
      </c>
    </row>
    <row r="13" spans="1:5">
      <c r="B13" s="266">
        <v>2016</v>
      </c>
      <c r="C13" s="272">
        <v>1417.370531155</v>
      </c>
      <c r="D13" s="272">
        <v>2247.27</v>
      </c>
      <c r="E13" s="272">
        <v>5929.6255013680002</v>
      </c>
    </row>
    <row r="14" spans="1:5">
      <c r="B14" s="266">
        <v>2017</v>
      </c>
      <c r="C14" s="272">
        <v>2397.0747645739998</v>
      </c>
      <c r="D14" s="272">
        <v>3214.55</v>
      </c>
      <c r="E14" s="272">
        <v>4104.280689917</v>
      </c>
    </row>
    <row r="15" spans="1:5">
      <c r="B15" s="266">
        <v>2018</v>
      </c>
      <c r="C15" s="272">
        <v>1184.888559404</v>
      </c>
      <c r="D15" s="272">
        <v>2525.66</v>
      </c>
      <c r="E15" s="272">
        <v>3537.6132193069998</v>
      </c>
    </row>
    <row r="16" spans="1:5">
      <c r="B16" s="266">
        <v>2019</v>
      </c>
      <c r="C16" s="272">
        <v>907.35401971099998</v>
      </c>
      <c r="D16" s="272">
        <v>2267.6799999999998</v>
      </c>
      <c r="E16" s="272">
        <v>3587.7818042160002</v>
      </c>
    </row>
    <row r="17" spans="2:16">
      <c r="B17" s="266">
        <v>2020</v>
      </c>
      <c r="C17" s="272">
        <v>1374.273333333</v>
      </c>
      <c r="D17" s="272">
        <v>2458.88</v>
      </c>
      <c r="E17" s="272">
        <v>5272</v>
      </c>
    </row>
    <row r="19" spans="2:16">
      <c r="B19" s="597" t="s">
        <v>1090</v>
      </c>
      <c r="C19" s="597"/>
      <c r="D19" s="597"/>
      <c r="E19" s="597"/>
    </row>
    <row r="20" spans="2:16">
      <c r="B20" s="266" t="s">
        <v>198</v>
      </c>
      <c r="C20" s="266" t="s">
        <v>52</v>
      </c>
      <c r="D20" s="266" t="s">
        <v>53</v>
      </c>
      <c r="E20" s="266" t="s">
        <v>54</v>
      </c>
    </row>
    <row r="21" spans="2:16">
      <c r="B21" s="266">
        <v>2010</v>
      </c>
      <c r="C21" s="272">
        <v>816.80049849900001</v>
      </c>
      <c r="D21" s="272">
        <v>1245.97</v>
      </c>
      <c r="E21" s="272">
        <v>2761.8762906010002</v>
      </c>
    </row>
    <row r="22" spans="2:16">
      <c r="B22" s="266">
        <v>2011</v>
      </c>
      <c r="C22" s="272">
        <v>858.38262046199998</v>
      </c>
      <c r="D22" s="272">
        <v>1217.5899999999999</v>
      </c>
      <c r="E22" s="272">
        <v>2295.2032796200001</v>
      </c>
    </row>
    <row r="23" spans="2:16">
      <c r="B23" s="266">
        <v>2012</v>
      </c>
      <c r="C23" s="272">
        <v>884.05906927000001</v>
      </c>
      <c r="D23" s="272">
        <v>1296.76</v>
      </c>
      <c r="E23" s="272">
        <v>3126.2456015789999</v>
      </c>
    </row>
    <row r="24" spans="2:16">
      <c r="B24" s="266">
        <v>2013</v>
      </c>
      <c r="C24" s="272">
        <v>887.20694231300001</v>
      </c>
      <c r="D24" s="272">
        <v>1529.97</v>
      </c>
      <c r="E24" s="272">
        <v>3431.2162510210001</v>
      </c>
    </row>
    <row r="25" spans="2:16">
      <c r="B25" s="266">
        <v>2014</v>
      </c>
      <c r="C25" s="272">
        <v>954.90463711500001</v>
      </c>
      <c r="D25" s="272">
        <v>1597.75</v>
      </c>
      <c r="E25" s="272">
        <v>3664.7463853290001</v>
      </c>
    </row>
    <row r="26" spans="2:16">
      <c r="B26" s="266">
        <v>2015</v>
      </c>
      <c r="C26" s="272">
        <v>976.30085209399999</v>
      </c>
      <c r="D26" s="272">
        <v>1448.54</v>
      </c>
      <c r="E26" s="272">
        <v>4309.9563500120003</v>
      </c>
    </row>
    <row r="27" spans="2:16">
      <c r="B27" s="266">
        <v>2016</v>
      </c>
      <c r="C27" s="272">
        <v>1037.3236622760001</v>
      </c>
      <c r="D27" s="272">
        <v>1859.81</v>
      </c>
      <c r="E27" s="272">
        <v>4375.6658316889998</v>
      </c>
    </row>
    <row r="28" spans="2:16">
      <c r="B28" s="266">
        <v>2017</v>
      </c>
      <c r="C28" s="272">
        <v>916.85237442499999</v>
      </c>
      <c r="D28" s="272">
        <v>1806.58</v>
      </c>
      <c r="E28" s="272">
        <v>6767.2437160420004</v>
      </c>
    </row>
    <row r="29" spans="2:16">
      <c r="B29" s="266">
        <v>2018</v>
      </c>
      <c r="C29" s="272">
        <v>1004.194390243</v>
      </c>
      <c r="D29" s="272">
        <v>1459.49</v>
      </c>
      <c r="E29" s="272">
        <v>3464.2980104950002</v>
      </c>
    </row>
    <row r="30" spans="2:16">
      <c r="B30" s="266">
        <v>2019</v>
      </c>
      <c r="C30" s="272">
        <v>1047.2379622850001</v>
      </c>
      <c r="D30" s="272">
        <v>1716.76</v>
      </c>
      <c r="E30" s="272">
        <v>3386.5468822600001</v>
      </c>
    </row>
    <row r="31" spans="2:16">
      <c r="B31" s="266">
        <v>2020</v>
      </c>
      <c r="C31" s="272">
        <v>1046.0292207790001</v>
      </c>
      <c r="D31" s="272">
        <v>1864.57</v>
      </c>
      <c r="E31" s="272">
        <v>7582.1783333599997</v>
      </c>
    </row>
    <row r="32" spans="2:16">
      <c r="O32" s="269"/>
      <c r="P32" s="269"/>
    </row>
    <row r="33" spans="14:16">
      <c r="O33" s="269"/>
      <c r="P33" s="269"/>
    </row>
    <row r="34" spans="14:16">
      <c r="O34" s="269"/>
      <c r="P34" s="269"/>
    </row>
    <row r="35" spans="14:16">
      <c r="O35" s="269"/>
      <c r="P35" s="269"/>
    </row>
    <row r="36" spans="14:16">
      <c r="O36" s="269"/>
      <c r="P36" s="269"/>
    </row>
    <row r="37" spans="14:16">
      <c r="O37" s="269"/>
      <c r="P37" s="269"/>
    </row>
    <row r="38" spans="14:16">
      <c r="N38" s="269"/>
      <c r="O38" s="269"/>
      <c r="P38" s="269"/>
    </row>
    <row r="39" spans="14:16">
      <c r="N39" s="269"/>
      <c r="O39" s="269"/>
      <c r="P39" s="269"/>
    </row>
    <row r="40" spans="14:16">
      <c r="N40" s="269"/>
      <c r="O40" s="269"/>
      <c r="P40" s="269"/>
    </row>
    <row r="41" spans="14:16">
      <c r="N41" s="269"/>
      <c r="O41" s="269"/>
      <c r="P41" s="269"/>
    </row>
    <row r="42" spans="14:16">
      <c r="N42" s="269"/>
      <c r="O42" s="273"/>
      <c r="P42" s="269"/>
    </row>
  </sheetData>
  <mergeCells count="2">
    <mergeCell ref="B5:E5"/>
    <mergeCell ref="B19:E19"/>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DE11D-C6CB-46D3-A598-59E82A0455A4}">
  <sheetPr codeName="Sheet76">
    <tabColor theme="8" tint="0.39997558519241921"/>
  </sheetPr>
  <dimension ref="A1:U215"/>
  <sheetViews>
    <sheetView showGridLines="0" workbookViewId="0"/>
  </sheetViews>
  <sheetFormatPr defaultColWidth="9.140625" defaultRowHeight="14.25"/>
  <cols>
    <col min="1" max="1" width="9.140625" style="3"/>
    <col min="2" max="2" width="19.5703125" style="3" customWidth="1"/>
    <col min="3" max="3" width="22.7109375" style="3" bestFit="1" customWidth="1"/>
    <col min="4" max="4" width="14.28515625" style="3" bestFit="1" customWidth="1"/>
    <col min="5" max="5" width="23.28515625" style="3" bestFit="1" customWidth="1"/>
    <col min="6" max="6" width="13" style="3" bestFit="1" customWidth="1"/>
    <col min="7" max="7" width="16.85546875" style="3" customWidth="1"/>
    <col min="8" max="8" width="22.7109375" style="3" bestFit="1" customWidth="1"/>
    <col min="9" max="9" width="14.28515625" style="3" bestFit="1" customWidth="1"/>
    <col min="10" max="10" width="22.7109375" style="3" bestFit="1" customWidth="1"/>
    <col min="11" max="11" width="13" style="3" customWidth="1"/>
    <col min="12" max="12" width="9.140625" style="3"/>
    <col min="13" max="13" width="9.5703125" style="3" bestFit="1" customWidth="1"/>
    <col min="14" max="16" width="9.140625" style="3"/>
    <col min="17" max="18" width="19" style="3" bestFit="1" customWidth="1"/>
    <col min="19" max="19" width="18.140625" style="3" bestFit="1" customWidth="1"/>
    <col min="20" max="16384" width="9.140625" style="3"/>
  </cols>
  <sheetData>
    <row r="1" spans="1:11" ht="15">
      <c r="A1" s="10" t="s">
        <v>1091</v>
      </c>
    </row>
    <row r="4" spans="1:11" ht="15">
      <c r="C4" s="598" t="s">
        <v>1090</v>
      </c>
      <c r="D4" s="598"/>
      <c r="E4" s="598"/>
      <c r="F4" s="598"/>
      <c r="H4" s="599" t="s">
        <v>1089</v>
      </c>
      <c r="I4" s="599"/>
      <c r="J4" s="599"/>
      <c r="K4" s="599"/>
    </row>
    <row r="5" spans="1:11" ht="15">
      <c r="C5" s="595" t="s">
        <v>266</v>
      </c>
      <c r="D5" s="595"/>
      <c r="E5" s="595" t="s">
        <v>1092</v>
      </c>
      <c r="F5" s="595"/>
      <c r="G5" s="10"/>
      <c r="H5" s="595" t="s">
        <v>266</v>
      </c>
      <c r="I5" s="595"/>
      <c r="J5" s="595" t="s">
        <v>1092</v>
      </c>
      <c r="K5" s="595"/>
    </row>
    <row r="6" spans="1:11" ht="45">
      <c r="B6" s="274" t="s">
        <v>1093</v>
      </c>
      <c r="C6" s="10" t="s">
        <v>1094</v>
      </c>
      <c r="D6" s="10" t="s">
        <v>232</v>
      </c>
      <c r="E6" s="10" t="s">
        <v>1094</v>
      </c>
      <c r="F6" s="10" t="s">
        <v>232</v>
      </c>
      <c r="G6" s="10"/>
      <c r="H6" s="10" t="s">
        <v>1094</v>
      </c>
      <c r="I6" s="10" t="s">
        <v>232</v>
      </c>
      <c r="J6" s="10" t="s">
        <v>1094</v>
      </c>
      <c r="K6" s="10" t="s">
        <v>232</v>
      </c>
    </row>
    <row r="7" spans="1:11">
      <c r="B7" s="3">
        <v>400</v>
      </c>
      <c r="C7" s="6">
        <v>2.8364758970000001E-2</v>
      </c>
      <c r="D7" s="3">
        <v>6849</v>
      </c>
      <c r="E7" s="6">
        <v>8.3794835700000004E-3</v>
      </c>
      <c r="F7" s="275">
        <v>1142.5</v>
      </c>
      <c r="H7" s="5"/>
      <c r="I7" s="276"/>
      <c r="J7" s="6">
        <v>1.327014973E-2</v>
      </c>
      <c r="K7" s="275">
        <v>10</v>
      </c>
    </row>
    <row r="8" spans="1:11">
      <c r="B8" s="3">
        <v>600</v>
      </c>
      <c r="C8" s="6">
        <v>4.58442259E-2</v>
      </c>
      <c r="D8" s="3">
        <v>11069.62</v>
      </c>
      <c r="E8" s="6">
        <v>5.0404518930000003E-2</v>
      </c>
      <c r="F8" s="275">
        <v>6872.4</v>
      </c>
      <c r="H8" s="5">
        <v>3.0681358419999999E-2</v>
      </c>
      <c r="I8" s="276">
        <v>143.46</v>
      </c>
      <c r="J8" s="6"/>
      <c r="K8" s="275"/>
    </row>
    <row r="9" spans="1:11">
      <c r="B9" s="3">
        <v>800</v>
      </c>
      <c r="C9" s="6">
        <v>0.13030970718000001</v>
      </c>
      <c r="D9" s="3">
        <v>31464.79</v>
      </c>
      <c r="E9" s="6">
        <v>9.2427353980000002E-2</v>
      </c>
      <c r="F9" s="275">
        <v>12602</v>
      </c>
      <c r="H9" s="5">
        <v>0.1849265091</v>
      </c>
      <c r="I9" s="276">
        <v>864.68</v>
      </c>
      <c r="J9" s="6">
        <v>2.6540299449999999E-2</v>
      </c>
      <c r="K9" s="275">
        <v>20</v>
      </c>
    </row>
    <row r="10" spans="1:11">
      <c r="B10" s="3">
        <v>1000</v>
      </c>
      <c r="C10" s="6">
        <v>0.26491504568000002</v>
      </c>
      <c r="D10" s="3">
        <v>63966.81</v>
      </c>
      <c r="E10" s="6">
        <v>0.17833081244999999</v>
      </c>
      <c r="F10" s="275">
        <v>24314.5</v>
      </c>
      <c r="H10" s="5">
        <v>0.18789712158999999</v>
      </c>
      <c r="I10" s="276">
        <v>878.57</v>
      </c>
      <c r="J10" s="6">
        <v>5.8919464800000002E-3</v>
      </c>
      <c r="K10" s="275">
        <v>4.4400000000000004</v>
      </c>
    </row>
    <row r="11" spans="1:11">
      <c r="B11" s="3">
        <v>1200</v>
      </c>
      <c r="C11" s="6">
        <v>0.17759834496999999</v>
      </c>
      <c r="D11" s="3">
        <v>42883.18</v>
      </c>
      <c r="E11" s="6">
        <v>0.15518546866999999</v>
      </c>
      <c r="F11" s="275">
        <v>21158.75</v>
      </c>
      <c r="H11" s="5">
        <v>0.14413565806</v>
      </c>
      <c r="I11" s="276">
        <v>673.95</v>
      </c>
      <c r="J11" s="6">
        <v>6.7452171059999996E-2</v>
      </c>
      <c r="K11" s="275">
        <v>50.83</v>
      </c>
    </row>
    <row r="12" spans="1:11">
      <c r="B12" s="3">
        <v>1400</v>
      </c>
      <c r="C12" s="6">
        <v>8.8018385800000001E-2</v>
      </c>
      <c r="D12" s="3">
        <v>21253.06</v>
      </c>
      <c r="E12" s="6">
        <v>0.11712325060999999</v>
      </c>
      <c r="F12" s="275">
        <v>15969.16</v>
      </c>
      <c r="H12" s="5">
        <v>0.13243948622999999</v>
      </c>
      <c r="I12" s="276">
        <v>619.26099999999997</v>
      </c>
      <c r="J12" s="6">
        <v>6.0166858859999998E-2</v>
      </c>
      <c r="K12" s="275">
        <v>45.34</v>
      </c>
    </row>
    <row r="13" spans="1:11">
      <c r="B13" s="3">
        <v>1600</v>
      </c>
      <c r="C13" s="6">
        <v>8.4988545819999997E-2</v>
      </c>
      <c r="D13" s="3">
        <v>20521.47</v>
      </c>
      <c r="E13" s="6">
        <v>8.8894255670000005E-2</v>
      </c>
      <c r="F13" s="275">
        <v>12120.28</v>
      </c>
      <c r="H13" s="5">
        <v>7.4559037280000004E-2</v>
      </c>
      <c r="I13" s="276">
        <v>348.6234</v>
      </c>
      <c r="J13" s="6">
        <v>9.0635122639999996E-2</v>
      </c>
      <c r="K13" s="275">
        <v>68.3</v>
      </c>
    </row>
    <row r="14" spans="1:11">
      <c r="B14" s="3">
        <v>1800</v>
      </c>
      <c r="C14" s="6">
        <v>5.9528348100000003E-2</v>
      </c>
      <c r="D14" s="3">
        <v>14373.81</v>
      </c>
      <c r="E14" s="6">
        <v>2.990808209E-2</v>
      </c>
      <c r="F14" s="275">
        <v>4077.8150000000001</v>
      </c>
      <c r="H14" s="5">
        <v>4.6569750989999999E-2</v>
      </c>
      <c r="I14" s="276">
        <v>217.751</v>
      </c>
      <c r="J14" s="6">
        <v>0.20509016402999999</v>
      </c>
      <c r="K14" s="275">
        <v>154.55000000000001</v>
      </c>
    </row>
    <row r="15" spans="1:11">
      <c r="B15" s="3">
        <v>2000</v>
      </c>
      <c r="C15" s="6">
        <v>1.556767224E-2</v>
      </c>
      <c r="D15" s="3">
        <v>3758.9949999999999</v>
      </c>
      <c r="E15" s="6">
        <v>5.4905530110000003E-2</v>
      </c>
      <c r="F15" s="275">
        <v>7486.09</v>
      </c>
      <c r="H15" s="5">
        <v>4.3155364490000001E-2</v>
      </c>
      <c r="I15" s="276">
        <v>201.786</v>
      </c>
      <c r="J15" s="6">
        <v>7.1549993300000003E-2</v>
      </c>
      <c r="K15" s="275">
        <v>53.917999999999999</v>
      </c>
    </row>
    <row r="16" spans="1:11">
      <c r="B16" s="3">
        <v>2200</v>
      </c>
      <c r="C16" s="6">
        <v>1.9954253839999998E-2</v>
      </c>
      <c r="D16" s="3">
        <v>4818.1859999999997</v>
      </c>
      <c r="E16" s="6">
        <v>7.3631493909999998E-2</v>
      </c>
      <c r="F16" s="275">
        <v>10039.280000000001</v>
      </c>
      <c r="H16" s="5">
        <v>2.674406713E-2</v>
      </c>
      <c r="I16" s="276">
        <v>125.05</v>
      </c>
      <c r="J16" s="6">
        <v>6.8982219329999997E-2</v>
      </c>
      <c r="K16" s="275">
        <v>51.982999999999997</v>
      </c>
    </row>
    <row r="17" spans="2:11">
      <c r="B17" s="3">
        <v>2400</v>
      </c>
      <c r="C17" s="6">
        <v>1.5853535500000002E-2</v>
      </c>
      <c r="D17" s="3">
        <v>3828.02</v>
      </c>
      <c r="E17" s="6">
        <v>1.9014555419999999E-2</v>
      </c>
      <c r="F17" s="275">
        <v>2592.538</v>
      </c>
      <c r="H17" s="5">
        <v>2.173316355E-2</v>
      </c>
      <c r="I17" s="276">
        <v>101.62</v>
      </c>
      <c r="J17" s="6">
        <v>5.9184867779999997E-2</v>
      </c>
      <c r="K17" s="275">
        <v>44.6</v>
      </c>
    </row>
    <row r="18" spans="2:11">
      <c r="B18" s="3">
        <v>2600</v>
      </c>
      <c r="C18" s="6">
        <v>1.36527756E-2</v>
      </c>
      <c r="D18" s="3">
        <v>3296.6210000000001</v>
      </c>
      <c r="E18" s="6">
        <v>3.1463805640000002E-2</v>
      </c>
      <c r="F18" s="275">
        <v>4289.93</v>
      </c>
      <c r="H18" s="5">
        <v>1.5911704070000001E-2</v>
      </c>
      <c r="I18" s="276">
        <v>74.400000000000006</v>
      </c>
      <c r="J18" s="6">
        <v>6.0909987249999999E-2</v>
      </c>
      <c r="K18" s="275">
        <v>45.9</v>
      </c>
    </row>
    <row r="19" spans="2:11">
      <c r="B19" s="3">
        <v>2800</v>
      </c>
      <c r="C19" s="6">
        <v>2.2437273949999999E-2</v>
      </c>
      <c r="D19" s="3">
        <v>5417.74</v>
      </c>
      <c r="E19" s="6">
        <v>1.327662246E-2</v>
      </c>
      <c r="F19" s="275">
        <v>1810.2</v>
      </c>
      <c r="H19" s="5">
        <v>1.466400405E-2</v>
      </c>
      <c r="I19" s="276">
        <v>68.566000000000003</v>
      </c>
      <c r="J19" s="6">
        <v>1.6322284159999999E-2</v>
      </c>
      <c r="K19" s="275">
        <v>12.3</v>
      </c>
    </row>
    <row r="20" spans="2:11">
      <c r="B20" s="3">
        <v>3000</v>
      </c>
      <c r="C20" s="6">
        <v>4.3148890500000004E-3</v>
      </c>
      <c r="D20" s="3">
        <v>1041.8800000000001</v>
      </c>
      <c r="E20" s="6">
        <v>1.7736194609999999E-2</v>
      </c>
      <c r="F20" s="275">
        <v>2418.2399999999998</v>
      </c>
      <c r="H20" s="5">
        <v>2.0541282809999999E-2</v>
      </c>
      <c r="I20" s="276">
        <v>96.046999999999997</v>
      </c>
      <c r="J20" s="6">
        <v>3.2113762339999997E-2</v>
      </c>
      <c r="K20" s="275">
        <v>24.2</v>
      </c>
    </row>
    <row r="21" spans="2:11">
      <c r="B21" s="3">
        <v>3200</v>
      </c>
      <c r="C21" s="6">
        <v>3.4202954399999998E-3</v>
      </c>
      <c r="D21" s="3">
        <v>825.87</v>
      </c>
      <c r="E21" s="6">
        <v>1.3555327379999999E-2</v>
      </c>
      <c r="F21" s="275">
        <v>1848.2</v>
      </c>
      <c r="H21" s="5">
        <v>1.089823409E-2</v>
      </c>
      <c r="I21" s="276">
        <v>50.957999999999998</v>
      </c>
      <c r="J21" s="6">
        <v>2.4244563550000001E-2</v>
      </c>
      <c r="K21" s="275">
        <v>18.27</v>
      </c>
    </row>
    <row r="22" spans="2:11">
      <c r="B22" s="3">
        <v>3400</v>
      </c>
      <c r="C22" s="6">
        <v>4.0653255500000002E-3</v>
      </c>
      <c r="D22" s="3">
        <v>981.62</v>
      </c>
      <c r="E22" s="6">
        <v>9.3933460699999992E-3</v>
      </c>
      <c r="F22" s="275">
        <v>1280.7349999999999</v>
      </c>
      <c r="H22" s="5">
        <v>6.1593693200000001E-3</v>
      </c>
      <c r="I22" s="276">
        <v>28.8</v>
      </c>
      <c r="J22" s="6">
        <v>1.9493849949999999E-2</v>
      </c>
      <c r="K22" s="275">
        <v>14.69</v>
      </c>
    </row>
    <row r="23" spans="2:11">
      <c r="B23" s="3">
        <v>3600</v>
      </c>
      <c r="C23" s="6">
        <v>3.2563356200000001E-3</v>
      </c>
      <c r="D23" s="3">
        <v>786.28</v>
      </c>
      <c r="E23" s="6">
        <v>1.82625069E-3</v>
      </c>
      <c r="F23" s="275">
        <v>249</v>
      </c>
      <c r="H23" s="5">
        <v>5.0258742700000003E-3</v>
      </c>
      <c r="I23" s="276">
        <v>23.5</v>
      </c>
      <c r="J23" s="6">
        <v>2.8583902509999998E-2</v>
      </c>
      <c r="K23" s="275">
        <v>21.54</v>
      </c>
    </row>
    <row r="24" spans="2:11">
      <c r="B24" s="3">
        <v>3800</v>
      </c>
      <c r="C24" s="6">
        <v>2.76979863E-3</v>
      </c>
      <c r="D24" s="3">
        <v>668.8</v>
      </c>
      <c r="E24" s="6">
        <v>1.0628192240000001E-2</v>
      </c>
      <c r="F24" s="275">
        <v>1449.1</v>
      </c>
      <c r="H24" s="5">
        <v>4.5782506599999998E-3</v>
      </c>
      <c r="I24" s="276">
        <v>21.407</v>
      </c>
      <c r="J24" s="6">
        <v>2.6075844210000001E-2</v>
      </c>
      <c r="K24" s="275">
        <v>19.649999999999999</v>
      </c>
    </row>
    <row r="25" spans="2:11">
      <c r="B25" s="3">
        <v>4000</v>
      </c>
      <c r="C25" s="6">
        <v>2.6993940600000001E-3</v>
      </c>
      <c r="D25" s="3">
        <v>651.79999999999995</v>
      </c>
      <c r="E25" s="6">
        <v>1.6421587499999999E-3</v>
      </c>
      <c r="F25" s="275">
        <v>223.9</v>
      </c>
      <c r="H25" s="5">
        <v>6.64142551E-3</v>
      </c>
      <c r="I25" s="276">
        <v>31.053999999999998</v>
      </c>
      <c r="J25" s="6">
        <v>1.366825422E-2</v>
      </c>
      <c r="K25" s="275">
        <v>10.3</v>
      </c>
    </row>
    <row r="26" spans="2:11">
      <c r="B26" s="3">
        <v>4200</v>
      </c>
      <c r="C26" s="6">
        <v>3.7803112799999999E-3</v>
      </c>
      <c r="D26" s="3">
        <v>912.8</v>
      </c>
      <c r="E26" s="6">
        <v>7.9914969800000003E-3</v>
      </c>
      <c r="F26" s="275">
        <v>1089.5999999999999</v>
      </c>
      <c r="H26" s="5">
        <v>3.0925166799999999E-3</v>
      </c>
      <c r="I26" s="276">
        <v>14.46</v>
      </c>
      <c r="J26" s="6">
        <v>4.6365903149999999E-2</v>
      </c>
      <c r="K26" s="275">
        <v>34.94</v>
      </c>
    </row>
    <row r="27" spans="2:11">
      <c r="B27" s="3">
        <v>4400</v>
      </c>
      <c r="C27" s="6">
        <v>1.5773315700000001E-3</v>
      </c>
      <c r="D27" s="3">
        <v>380.86500000000001</v>
      </c>
      <c r="E27" s="6">
        <v>1.0246073119999999E-2</v>
      </c>
      <c r="F27" s="275">
        <v>1397</v>
      </c>
      <c r="H27" s="5">
        <v>7.0576107E-4</v>
      </c>
      <c r="I27" s="276">
        <v>3.3</v>
      </c>
      <c r="J27" s="6">
        <v>6.6350748600000004E-3</v>
      </c>
      <c r="K27" s="275">
        <v>5</v>
      </c>
    </row>
    <row r="28" spans="2:11">
      <c r="B28" s="3">
        <v>4600</v>
      </c>
      <c r="C28" s="6">
        <v>9.7137600000000003E-4</v>
      </c>
      <c r="D28" s="3">
        <v>234.55</v>
      </c>
      <c r="E28" s="6">
        <v>2.3799933599999998E-3</v>
      </c>
      <c r="F28" s="275">
        <v>324.5</v>
      </c>
      <c r="H28" s="5">
        <v>7.5495048000000003E-4</v>
      </c>
      <c r="I28" s="276">
        <v>3.53</v>
      </c>
      <c r="J28" s="6">
        <v>1.0616119780000001E-2</v>
      </c>
      <c r="K28" s="275">
        <v>8</v>
      </c>
    </row>
    <row r="29" spans="2:11">
      <c r="B29" s="3">
        <v>4800</v>
      </c>
      <c r="C29" s="6">
        <v>3.0356794000000001E-4</v>
      </c>
      <c r="D29" s="3">
        <v>73.3</v>
      </c>
      <c r="E29" s="6">
        <v>1.1734943999999999E-4</v>
      </c>
      <c r="F29" s="275">
        <v>16</v>
      </c>
      <c r="H29" s="5"/>
      <c r="I29" s="276"/>
      <c r="J29" s="6">
        <v>1.327014973E-2</v>
      </c>
      <c r="K29" s="275">
        <v>10</v>
      </c>
    </row>
    <row r="30" spans="2:11">
      <c r="B30" s="3">
        <v>5000</v>
      </c>
      <c r="C30" s="6">
        <v>7.4214699999999997E-4</v>
      </c>
      <c r="D30" s="3">
        <v>179.2</v>
      </c>
      <c r="E30" s="6">
        <v>9.3879553000000002E-4</v>
      </c>
      <c r="F30" s="275">
        <v>128</v>
      </c>
      <c r="H30" s="5">
        <v>3.4069011500000002E-3</v>
      </c>
      <c r="I30" s="276">
        <v>15.93</v>
      </c>
      <c r="J30" s="6"/>
      <c r="K30" s="275"/>
    </row>
    <row r="31" spans="2:11">
      <c r="B31" s="3">
        <v>5200</v>
      </c>
      <c r="C31" s="6">
        <v>4.4727609E-4</v>
      </c>
      <c r="D31" s="3">
        <v>108</v>
      </c>
      <c r="E31" s="6"/>
      <c r="F31" s="275"/>
      <c r="H31" s="5"/>
      <c r="I31" s="276"/>
      <c r="J31" s="6"/>
      <c r="K31" s="275"/>
    </row>
    <row r="32" spans="2:11">
      <c r="B32" s="3">
        <v>5400</v>
      </c>
      <c r="C32" s="6">
        <v>6.4842608999999998E-4</v>
      </c>
      <c r="D32" s="3">
        <v>156.57</v>
      </c>
      <c r="E32" s="6">
        <v>5.8748063999999997E-4</v>
      </c>
      <c r="F32" s="275">
        <v>80.099999999999994</v>
      </c>
      <c r="H32" s="5">
        <v>2.2456033999999998E-3</v>
      </c>
      <c r="I32" s="276">
        <v>10.5</v>
      </c>
      <c r="J32" s="6"/>
      <c r="K32" s="275"/>
    </row>
    <row r="33" spans="2:11">
      <c r="B33" s="3">
        <v>5600</v>
      </c>
      <c r="C33" s="6">
        <v>8.0965256000000005E-4</v>
      </c>
      <c r="D33" s="3">
        <v>195.5</v>
      </c>
      <c r="E33" s="6">
        <v>3.9458750000000002E-4</v>
      </c>
      <c r="F33" s="275">
        <v>53.8</v>
      </c>
      <c r="H33" s="5">
        <v>7.2714777E-4</v>
      </c>
      <c r="I33" s="276">
        <v>3.4</v>
      </c>
      <c r="J33" s="6">
        <v>9.2891047999999995E-4</v>
      </c>
      <c r="K33" s="275">
        <v>0.7</v>
      </c>
    </row>
    <row r="34" spans="2:11">
      <c r="B34" s="3">
        <v>5800</v>
      </c>
      <c r="C34" s="6">
        <v>1.0353613E-4</v>
      </c>
      <c r="D34" s="3">
        <v>25</v>
      </c>
      <c r="E34" s="6">
        <v>1.7602416000000001E-4</v>
      </c>
      <c r="F34" s="275">
        <v>24</v>
      </c>
      <c r="H34" s="5"/>
      <c r="I34" s="276"/>
      <c r="J34" s="6"/>
      <c r="K34" s="275"/>
    </row>
    <row r="35" spans="2:11">
      <c r="B35" s="3">
        <v>6000</v>
      </c>
      <c r="C35" s="6">
        <v>8.2828909999999996E-5</v>
      </c>
      <c r="D35" s="3">
        <v>20</v>
      </c>
      <c r="E35" s="6">
        <v>4.4886161E-4</v>
      </c>
      <c r="F35" s="275">
        <v>61.2</v>
      </c>
      <c r="H35" s="5">
        <v>1.28320194E-3</v>
      </c>
      <c r="I35" s="276">
        <v>6</v>
      </c>
      <c r="J35" s="6">
        <v>1.0616119780000001E-2</v>
      </c>
      <c r="K35" s="275">
        <v>8</v>
      </c>
    </row>
    <row r="36" spans="2:11">
      <c r="B36" s="3">
        <v>6200</v>
      </c>
      <c r="C36" s="6">
        <v>4.8040765999999999E-4</v>
      </c>
      <c r="D36" s="3">
        <v>116</v>
      </c>
      <c r="E36" s="6">
        <v>5.3724041300000002E-3</v>
      </c>
      <c r="F36" s="275">
        <v>732.5</v>
      </c>
      <c r="H36" s="5">
        <v>2.1386699E-4</v>
      </c>
      <c r="I36" s="276">
        <v>1</v>
      </c>
      <c r="J36" s="6"/>
      <c r="K36" s="275"/>
    </row>
    <row r="37" spans="2:11">
      <c r="B37" s="3">
        <v>6400</v>
      </c>
      <c r="C37" s="6">
        <v>2.194966E-4</v>
      </c>
      <c r="D37" s="3">
        <v>53</v>
      </c>
      <c r="E37" s="6"/>
      <c r="F37" s="275"/>
      <c r="H37" s="5">
        <v>8.5546796000000001E-4</v>
      </c>
      <c r="I37" s="276">
        <v>4</v>
      </c>
      <c r="J37" s="6">
        <v>2.9194329400000002E-3</v>
      </c>
      <c r="K37" s="275">
        <v>2.2000000000000002</v>
      </c>
    </row>
    <row r="38" spans="2:11">
      <c r="B38" s="3">
        <v>6600</v>
      </c>
      <c r="E38" s="6">
        <v>1.5548801000000001E-3</v>
      </c>
      <c r="F38" s="275">
        <v>212</v>
      </c>
      <c r="H38" s="5">
        <v>2.5920679200000002E-3</v>
      </c>
      <c r="I38" s="276">
        <v>12.12</v>
      </c>
      <c r="J38" s="6">
        <v>7.9620897999999995E-4</v>
      </c>
      <c r="K38" s="275">
        <v>0.6</v>
      </c>
    </row>
    <row r="39" spans="2:11">
      <c r="B39" s="3">
        <v>6800</v>
      </c>
      <c r="E39" s="6"/>
      <c r="F39" s="275"/>
      <c r="H39" s="5"/>
      <c r="I39" s="276"/>
      <c r="J39" s="6">
        <v>5.3080599000000003E-4</v>
      </c>
      <c r="K39" s="275">
        <v>0.4</v>
      </c>
    </row>
    <row r="40" spans="2:11">
      <c r="B40" s="3">
        <v>7000</v>
      </c>
      <c r="C40" s="6">
        <v>9.007644E-5</v>
      </c>
      <c r="D40" s="3">
        <v>21.75</v>
      </c>
      <c r="E40" s="6">
        <v>6.8209363000000002E-4</v>
      </c>
      <c r="F40" s="275">
        <v>93</v>
      </c>
      <c r="H40" s="5"/>
      <c r="I40" s="276"/>
      <c r="J40" s="6"/>
      <c r="K40" s="275"/>
    </row>
    <row r="41" spans="2:11">
      <c r="B41" s="3">
        <v>7200</v>
      </c>
      <c r="C41" s="6">
        <v>9.0701794000000002E-4</v>
      </c>
      <c r="D41" s="3">
        <v>219.01</v>
      </c>
      <c r="E41" s="6"/>
      <c r="F41" s="275"/>
      <c r="H41" s="5"/>
      <c r="I41" s="276"/>
      <c r="J41" s="6">
        <v>2.3886269500000001E-3</v>
      </c>
      <c r="K41" s="275">
        <v>1.8</v>
      </c>
    </row>
    <row r="42" spans="2:11">
      <c r="B42" s="3">
        <v>7400</v>
      </c>
      <c r="E42" s="6">
        <v>4.8406645E-4</v>
      </c>
      <c r="F42" s="275">
        <v>66</v>
      </c>
      <c r="H42" s="5"/>
      <c r="I42" s="276"/>
      <c r="J42" s="6"/>
      <c r="K42" s="275"/>
    </row>
    <row r="43" spans="2:11">
      <c r="B43" s="3">
        <v>7600</v>
      </c>
      <c r="E43" s="6">
        <v>2.2296394E-4</v>
      </c>
      <c r="F43" s="275">
        <v>30.4</v>
      </c>
      <c r="H43" s="5">
        <v>1.95260562E-3</v>
      </c>
      <c r="I43" s="276">
        <v>9.1300000000000008</v>
      </c>
      <c r="J43" s="6"/>
      <c r="K43" s="275"/>
    </row>
    <row r="44" spans="2:11">
      <c r="B44" s="3">
        <v>7800</v>
      </c>
      <c r="E44" s="6"/>
      <c r="F44" s="275"/>
      <c r="H44" s="5"/>
      <c r="I44" s="276"/>
      <c r="J44" s="6"/>
      <c r="K44" s="275"/>
    </row>
    <row r="45" spans="2:11">
      <c r="B45" s="3">
        <v>8000</v>
      </c>
      <c r="E45" s="6">
        <v>3.3737964E-4</v>
      </c>
      <c r="F45" s="275">
        <v>46</v>
      </c>
      <c r="H45" s="5">
        <v>2.0852031500000002E-3</v>
      </c>
      <c r="I45" s="276">
        <v>9.75</v>
      </c>
      <c r="J45" s="6"/>
      <c r="K45" s="275"/>
    </row>
    <row r="46" spans="2:11">
      <c r="B46" s="3">
        <v>8200</v>
      </c>
      <c r="E46" s="6">
        <v>1.1734943999999999E-4</v>
      </c>
      <c r="F46" s="275">
        <v>16</v>
      </c>
      <c r="H46" s="5"/>
      <c r="I46" s="276"/>
      <c r="J46" s="6"/>
      <c r="K46" s="275"/>
    </row>
    <row r="47" spans="2:11">
      <c r="B47" s="3">
        <v>8400</v>
      </c>
      <c r="C47" s="6">
        <v>3.3131563000000003E-4</v>
      </c>
      <c r="D47" s="3">
        <v>80</v>
      </c>
      <c r="E47" s="6"/>
      <c r="F47" s="275"/>
      <c r="H47" s="5"/>
      <c r="I47" s="276"/>
      <c r="J47" s="6">
        <v>2.6540300000000001E-5</v>
      </c>
      <c r="K47" s="275">
        <v>0.02</v>
      </c>
    </row>
    <row r="48" spans="2:11">
      <c r="B48" s="3">
        <v>8600</v>
      </c>
      <c r="E48" s="6"/>
      <c r="F48" s="275"/>
      <c r="H48" s="5"/>
      <c r="I48" s="276"/>
      <c r="J48" s="6">
        <v>3.4502389300000002E-3</v>
      </c>
      <c r="K48" s="275">
        <v>2.6</v>
      </c>
    </row>
    <row r="49" spans="2:11">
      <c r="B49" s="3">
        <v>8800</v>
      </c>
      <c r="C49" s="6">
        <v>5.6737799999999997E-5</v>
      </c>
      <c r="D49" s="3">
        <v>13.7</v>
      </c>
      <c r="E49" s="6">
        <v>8.0677739999999998E-5</v>
      </c>
      <c r="F49" s="275">
        <v>11</v>
      </c>
      <c r="H49" s="5"/>
      <c r="I49" s="276"/>
      <c r="J49" s="6"/>
      <c r="K49" s="275"/>
    </row>
    <row r="50" spans="2:11">
      <c r="B50" s="3">
        <v>9000</v>
      </c>
      <c r="C50" s="6">
        <v>1.4495059E-4</v>
      </c>
      <c r="D50" s="3">
        <v>35</v>
      </c>
      <c r="E50" s="6"/>
      <c r="F50" s="275"/>
      <c r="H50" s="5"/>
      <c r="I50" s="276"/>
      <c r="J50" s="6"/>
      <c r="K50" s="275"/>
    </row>
    <row r="51" spans="2:11">
      <c r="B51" s="3">
        <v>9200</v>
      </c>
      <c r="E51" s="6"/>
      <c r="F51" s="275"/>
      <c r="H51" s="5">
        <v>1.71093592E-3</v>
      </c>
      <c r="I51" s="276">
        <v>8</v>
      </c>
      <c r="J51" s="6"/>
      <c r="K51" s="275"/>
    </row>
    <row r="52" spans="2:11">
      <c r="B52" s="3">
        <v>9400</v>
      </c>
      <c r="E52" s="6"/>
      <c r="F52" s="275"/>
      <c r="H52" s="5"/>
      <c r="I52" s="276"/>
      <c r="J52" s="6"/>
      <c r="K52" s="275"/>
    </row>
    <row r="53" spans="2:11">
      <c r="B53" s="3">
        <v>9600</v>
      </c>
      <c r="E53" s="6"/>
      <c r="F53" s="275"/>
      <c r="H53" s="5"/>
      <c r="I53" s="276"/>
      <c r="J53" s="6"/>
      <c r="K53" s="275"/>
    </row>
    <row r="54" spans="2:11">
      <c r="B54" s="3">
        <v>9800</v>
      </c>
      <c r="C54" s="6">
        <v>1.2424336000000001E-4</v>
      </c>
      <c r="D54" s="3">
        <v>30</v>
      </c>
      <c r="E54" s="6"/>
      <c r="F54" s="275"/>
      <c r="H54" s="5"/>
      <c r="I54" s="276"/>
      <c r="J54" s="6"/>
      <c r="K54" s="275"/>
    </row>
    <row r="55" spans="2:11">
      <c r="B55" s="3">
        <v>10000</v>
      </c>
      <c r="E55" s="6"/>
      <c r="F55" s="275"/>
      <c r="H55" s="5"/>
      <c r="I55" s="276"/>
      <c r="J55" s="6"/>
      <c r="K55" s="275"/>
    </row>
    <row r="56" spans="2:11">
      <c r="B56" s="3">
        <v>10200</v>
      </c>
      <c r="E56" s="6"/>
      <c r="F56" s="275"/>
      <c r="H56" s="5">
        <v>1.11210835E-3</v>
      </c>
      <c r="I56" s="276">
        <v>5.2</v>
      </c>
      <c r="J56" s="6"/>
      <c r="K56" s="275"/>
    </row>
    <row r="57" spans="2:11">
      <c r="B57" s="3">
        <v>10400</v>
      </c>
      <c r="C57" s="6">
        <v>1.2424336000000001E-4</v>
      </c>
      <c r="D57" s="3">
        <v>30</v>
      </c>
      <c r="E57" s="6"/>
      <c r="F57" s="275"/>
      <c r="H57" s="5"/>
      <c r="I57" s="276"/>
      <c r="J57" s="6"/>
      <c r="K57" s="275"/>
    </row>
    <row r="58" spans="2:11">
      <c r="B58" s="3">
        <v>10600</v>
      </c>
      <c r="E58" s="6"/>
      <c r="F58" s="275"/>
      <c r="H58" s="5"/>
      <c r="I58" s="276"/>
      <c r="J58" s="6"/>
      <c r="K58" s="275"/>
    </row>
    <row r="59" spans="2:11">
      <c r="B59" s="3">
        <v>10800</v>
      </c>
      <c r="E59" s="6">
        <v>1.4081932999999999E-4</v>
      </c>
      <c r="F59" s="275">
        <v>19.2</v>
      </c>
      <c r="H59" s="5"/>
      <c r="I59" s="276"/>
      <c r="J59" s="6"/>
      <c r="K59" s="275"/>
    </row>
    <row r="113" spans="5:21">
      <c r="R113" s="6"/>
      <c r="T113" s="222"/>
    </row>
    <row r="114" spans="5:21">
      <c r="F114" s="3" t="s">
        <v>1095</v>
      </c>
      <c r="J114" s="3" t="s">
        <v>1096</v>
      </c>
      <c r="R114" s="6"/>
      <c r="T114" s="222"/>
    </row>
    <row r="115" spans="5:21">
      <c r="F115" s="3" t="s">
        <v>266</v>
      </c>
      <c r="H115" s="3" t="s">
        <v>1092</v>
      </c>
      <c r="J115" s="3" t="s">
        <v>266</v>
      </c>
      <c r="L115" s="3" t="s">
        <v>1092</v>
      </c>
      <c r="Q115" s="8"/>
      <c r="R115" s="6"/>
      <c r="S115" s="149"/>
      <c r="T115" s="222"/>
    </row>
    <row r="116" spans="5:21" ht="60">
      <c r="E116" s="274" t="s">
        <v>1093</v>
      </c>
      <c r="F116" s="274" t="s">
        <v>1097</v>
      </c>
      <c r="G116" s="274" t="s">
        <v>232</v>
      </c>
      <c r="H116" s="274" t="s">
        <v>1097</v>
      </c>
      <c r="I116" s="274" t="s">
        <v>232</v>
      </c>
      <c r="J116" s="274" t="s">
        <v>1097</v>
      </c>
      <c r="K116" s="274" t="s">
        <v>232</v>
      </c>
      <c r="L116" s="274" t="s">
        <v>1097</v>
      </c>
      <c r="M116" s="274" t="s">
        <v>232</v>
      </c>
      <c r="Q116" s="8"/>
      <c r="R116" s="6"/>
      <c r="S116" s="149"/>
      <c r="T116" s="222"/>
    </row>
    <row r="117" spans="5:21">
      <c r="E117" s="3">
        <v>400</v>
      </c>
      <c r="F117" s="6">
        <v>2.8364758970000001E-2</v>
      </c>
      <c r="G117" s="3">
        <v>6849</v>
      </c>
      <c r="H117" s="6">
        <v>8.3794835700000004E-3</v>
      </c>
      <c r="I117" s="275">
        <v>1142.5</v>
      </c>
      <c r="J117" s="5"/>
      <c r="K117" s="276"/>
      <c r="L117" s="6">
        <v>1.327014973E-2</v>
      </c>
      <c r="M117" s="275">
        <v>10</v>
      </c>
      <c r="Q117" s="8"/>
      <c r="R117" s="222"/>
      <c r="S117" s="222"/>
      <c r="T117" s="222"/>
    </row>
    <row r="118" spans="5:21">
      <c r="E118" s="3">
        <v>600</v>
      </c>
      <c r="F118" s="6">
        <v>4.58442259E-2</v>
      </c>
      <c r="G118" s="3">
        <v>11069.62</v>
      </c>
      <c r="H118" s="6">
        <v>5.0404518930000003E-2</v>
      </c>
      <c r="I118" s="275">
        <v>6872.4</v>
      </c>
      <c r="J118" s="5">
        <v>3.0681358419999999E-2</v>
      </c>
      <c r="K118" s="276">
        <v>143.46</v>
      </c>
      <c r="L118" s="6"/>
      <c r="M118" s="275"/>
      <c r="Q118" s="8"/>
      <c r="R118" s="149"/>
      <c r="S118" s="222"/>
      <c r="T118" s="222"/>
    </row>
    <row r="119" spans="5:21">
      <c r="E119" s="3">
        <v>800</v>
      </c>
      <c r="F119" s="6">
        <v>0.13030970718000001</v>
      </c>
      <c r="G119" s="3">
        <v>31464.79</v>
      </c>
      <c r="H119" s="6">
        <v>9.2427353980000002E-2</v>
      </c>
      <c r="I119" s="275">
        <v>12602</v>
      </c>
      <c r="J119" s="5">
        <v>0.1849265091</v>
      </c>
      <c r="K119" s="276">
        <v>864.68</v>
      </c>
      <c r="L119" s="6">
        <v>2.6540299449999999E-2</v>
      </c>
      <c r="M119" s="275">
        <v>20</v>
      </c>
      <c r="Q119" s="8"/>
      <c r="R119" s="149"/>
      <c r="S119" s="222"/>
      <c r="T119" s="222"/>
    </row>
    <row r="120" spans="5:21">
      <c r="E120" s="3">
        <v>1000</v>
      </c>
      <c r="F120" s="6">
        <v>0.26491504568000002</v>
      </c>
      <c r="G120" s="3">
        <v>63966.81</v>
      </c>
      <c r="H120" s="6">
        <v>0.17833081244999999</v>
      </c>
      <c r="I120" s="275">
        <v>24314.5</v>
      </c>
      <c r="J120" s="5">
        <v>0.18789712158999999</v>
      </c>
      <c r="K120" s="276">
        <v>878.57</v>
      </c>
      <c r="L120" s="6">
        <v>5.8919464800000002E-3</v>
      </c>
      <c r="M120" s="275">
        <v>4.4400000000000004</v>
      </c>
      <c r="Q120" s="8"/>
      <c r="R120" s="149"/>
      <c r="S120" s="222"/>
      <c r="T120" s="222"/>
    </row>
    <row r="121" spans="5:21">
      <c r="E121" s="3">
        <v>1200</v>
      </c>
      <c r="F121" s="6">
        <v>0.17759834496999999</v>
      </c>
      <c r="G121" s="3">
        <v>42883.18</v>
      </c>
      <c r="H121" s="6">
        <v>0.15518546866999999</v>
      </c>
      <c r="I121" s="275">
        <v>21158.75</v>
      </c>
      <c r="J121" s="5">
        <v>0.14413565806</v>
      </c>
      <c r="K121" s="276">
        <v>673.95</v>
      </c>
      <c r="L121" s="6">
        <v>6.7452171059999996E-2</v>
      </c>
      <c r="M121" s="275">
        <v>50.83</v>
      </c>
      <c r="Q121" s="8"/>
      <c r="R121" s="275"/>
      <c r="S121" s="5"/>
      <c r="T121" s="222"/>
      <c r="U121" s="222"/>
    </row>
    <row r="122" spans="5:21">
      <c r="E122" s="3">
        <v>1400</v>
      </c>
      <c r="F122" s="6">
        <v>8.8018385800000001E-2</v>
      </c>
      <c r="G122" s="3">
        <v>21253.06</v>
      </c>
      <c r="H122" s="6">
        <v>0.11712325060999999</v>
      </c>
      <c r="I122" s="275">
        <v>15969.16</v>
      </c>
      <c r="J122" s="5">
        <v>0.13243948622999999</v>
      </c>
      <c r="K122" s="276">
        <v>619.26099999999997</v>
      </c>
      <c r="L122" s="6">
        <v>6.0166858859999998E-2</v>
      </c>
      <c r="M122" s="275">
        <v>45.34</v>
      </c>
      <c r="Q122" s="8"/>
      <c r="R122" s="275"/>
      <c r="S122" s="5"/>
      <c r="T122" s="222"/>
      <c r="U122" s="222"/>
    </row>
    <row r="123" spans="5:21">
      <c r="E123" s="3">
        <v>1600</v>
      </c>
      <c r="F123" s="6">
        <v>8.4988545819999997E-2</v>
      </c>
      <c r="G123" s="3">
        <v>20521.47</v>
      </c>
      <c r="H123" s="6">
        <v>8.8894255670000005E-2</v>
      </c>
      <c r="I123" s="275">
        <v>12120.28</v>
      </c>
      <c r="J123" s="5">
        <v>7.4559037280000004E-2</v>
      </c>
      <c r="K123" s="276">
        <v>348.6234</v>
      </c>
      <c r="L123" s="6">
        <v>9.0635122639999996E-2</v>
      </c>
      <c r="M123" s="275">
        <v>68.3</v>
      </c>
      <c r="Q123" s="8"/>
      <c r="R123" s="275"/>
      <c r="S123" s="5"/>
      <c r="T123" s="222"/>
      <c r="U123" s="222"/>
    </row>
    <row r="124" spans="5:21">
      <c r="E124" s="3">
        <v>1800</v>
      </c>
      <c r="F124" s="6">
        <v>5.9528348100000003E-2</v>
      </c>
      <c r="G124" s="3">
        <v>14373.81</v>
      </c>
      <c r="H124" s="6">
        <v>2.990808209E-2</v>
      </c>
      <c r="I124" s="275">
        <v>4077.8150000000001</v>
      </c>
      <c r="J124" s="5">
        <v>4.6569750989999999E-2</v>
      </c>
      <c r="K124" s="276">
        <v>217.751</v>
      </c>
      <c r="L124" s="6">
        <v>0.20509016402999999</v>
      </c>
      <c r="M124" s="275">
        <v>154.55000000000001</v>
      </c>
      <c r="Q124" s="8"/>
      <c r="R124" s="275"/>
      <c r="S124" s="5"/>
      <c r="T124" s="222"/>
      <c r="U124" s="222"/>
    </row>
    <row r="125" spans="5:21">
      <c r="E125" s="3">
        <v>2000</v>
      </c>
      <c r="F125" s="6">
        <v>1.556767224E-2</v>
      </c>
      <c r="G125" s="3">
        <v>3758.9949999999999</v>
      </c>
      <c r="H125" s="6">
        <v>5.4905530110000003E-2</v>
      </c>
      <c r="I125" s="275">
        <v>7486.09</v>
      </c>
      <c r="J125" s="5">
        <v>4.3155364490000001E-2</v>
      </c>
      <c r="K125" s="276">
        <v>201.786</v>
      </c>
      <c r="L125" s="6">
        <v>7.1549993300000003E-2</v>
      </c>
      <c r="M125" s="275">
        <v>53.917999999999999</v>
      </c>
      <c r="Q125" s="8"/>
      <c r="R125" s="275"/>
      <c r="S125" s="5"/>
      <c r="T125" s="222"/>
      <c r="U125" s="222"/>
    </row>
    <row r="126" spans="5:21">
      <c r="E126" s="3">
        <v>2200</v>
      </c>
      <c r="F126" s="6">
        <v>1.9954253839999998E-2</v>
      </c>
      <c r="G126" s="3">
        <v>4818.1859999999997</v>
      </c>
      <c r="H126" s="6">
        <v>7.3631493909999998E-2</v>
      </c>
      <c r="I126" s="275">
        <v>10039.280000000001</v>
      </c>
      <c r="J126" s="5">
        <v>2.674406713E-2</v>
      </c>
      <c r="K126" s="276">
        <v>125.05</v>
      </c>
      <c r="L126" s="6">
        <v>6.8982219329999997E-2</v>
      </c>
      <c r="M126" s="275">
        <v>51.982999999999997</v>
      </c>
      <c r="Q126" s="8"/>
      <c r="R126" s="275"/>
      <c r="S126" s="5"/>
      <c r="T126" s="222"/>
      <c r="U126" s="222"/>
    </row>
    <row r="127" spans="5:21">
      <c r="E127" s="3">
        <v>2400</v>
      </c>
      <c r="F127" s="6">
        <v>1.5853535500000002E-2</v>
      </c>
      <c r="G127" s="3">
        <v>3828.02</v>
      </c>
      <c r="H127" s="6">
        <v>1.9014555419999999E-2</v>
      </c>
      <c r="I127" s="275">
        <v>2592.538</v>
      </c>
      <c r="J127" s="5">
        <v>2.173316355E-2</v>
      </c>
      <c r="K127" s="276">
        <v>101.62</v>
      </c>
      <c r="L127" s="6">
        <v>5.9184867779999997E-2</v>
      </c>
      <c r="M127" s="275">
        <v>44.6</v>
      </c>
      <c r="Q127" s="8"/>
      <c r="R127" s="275"/>
      <c r="S127" s="5"/>
      <c r="T127" s="222"/>
      <c r="U127" s="222"/>
    </row>
    <row r="128" spans="5:21">
      <c r="E128" s="3">
        <v>2600</v>
      </c>
      <c r="F128" s="6">
        <v>1.36527756E-2</v>
      </c>
      <c r="G128" s="3">
        <v>3296.6210000000001</v>
      </c>
      <c r="H128" s="6">
        <v>3.1463805640000002E-2</v>
      </c>
      <c r="I128" s="275">
        <v>4289.93</v>
      </c>
      <c r="J128" s="5">
        <v>1.5911704070000001E-2</v>
      </c>
      <c r="K128" s="276">
        <v>74.400000000000006</v>
      </c>
      <c r="L128" s="6">
        <v>6.0909987249999999E-2</v>
      </c>
      <c r="M128" s="275">
        <v>45.9</v>
      </c>
      <c r="Q128" s="8"/>
      <c r="R128" s="275"/>
      <c r="S128" s="5"/>
      <c r="T128" s="222"/>
      <c r="U128" s="222"/>
    </row>
    <row r="129" spans="5:21">
      <c r="E129" s="3">
        <v>2800</v>
      </c>
      <c r="F129" s="6">
        <v>2.2437273949999999E-2</v>
      </c>
      <c r="G129" s="3">
        <v>5417.74</v>
      </c>
      <c r="H129" s="6">
        <v>1.327662246E-2</v>
      </c>
      <c r="I129" s="275">
        <v>1810.2</v>
      </c>
      <c r="J129" s="5">
        <v>1.466400405E-2</v>
      </c>
      <c r="K129" s="276">
        <v>68.566000000000003</v>
      </c>
      <c r="L129" s="6">
        <v>1.6322284159999999E-2</v>
      </c>
      <c r="M129" s="275">
        <v>12.3</v>
      </c>
      <c r="Q129" s="8"/>
      <c r="R129" s="275"/>
      <c r="S129" s="5"/>
      <c r="T129" s="222"/>
      <c r="U129" s="222"/>
    </row>
    <row r="130" spans="5:21">
      <c r="E130" s="3">
        <v>3000</v>
      </c>
      <c r="F130" s="6">
        <v>4.3148890500000004E-3</v>
      </c>
      <c r="G130" s="3">
        <v>1041.8800000000001</v>
      </c>
      <c r="H130" s="6">
        <v>1.7736194609999999E-2</v>
      </c>
      <c r="I130" s="275">
        <v>2418.2399999999998</v>
      </c>
      <c r="J130" s="5">
        <v>2.0541282809999999E-2</v>
      </c>
      <c r="K130" s="276">
        <v>96.046999999999997</v>
      </c>
      <c r="L130" s="6">
        <v>3.2113762339999997E-2</v>
      </c>
      <c r="M130" s="275">
        <v>24.2</v>
      </c>
      <c r="Q130" s="8"/>
      <c r="R130" s="275"/>
      <c r="S130" s="5"/>
      <c r="T130" s="222"/>
      <c r="U130" s="222"/>
    </row>
    <row r="131" spans="5:21">
      <c r="E131" s="3">
        <v>3200</v>
      </c>
      <c r="F131" s="6">
        <v>3.4202954399999998E-3</v>
      </c>
      <c r="G131" s="3">
        <v>825.87</v>
      </c>
      <c r="H131" s="6">
        <v>1.3555327379999999E-2</v>
      </c>
      <c r="I131" s="275">
        <v>1848.2</v>
      </c>
      <c r="J131" s="5">
        <v>1.089823409E-2</v>
      </c>
      <c r="K131" s="276">
        <v>50.957999999999998</v>
      </c>
      <c r="L131" s="6">
        <v>2.4244563550000001E-2</v>
      </c>
      <c r="M131" s="275">
        <v>18.27</v>
      </c>
      <c r="Q131" s="8"/>
      <c r="R131" s="275"/>
      <c r="S131" s="5"/>
      <c r="T131" s="222"/>
      <c r="U131" s="222"/>
    </row>
    <row r="132" spans="5:21">
      <c r="E132" s="3">
        <v>3400</v>
      </c>
      <c r="F132" s="6">
        <v>4.0653255500000002E-3</v>
      </c>
      <c r="G132" s="3">
        <v>981.62</v>
      </c>
      <c r="H132" s="6">
        <v>9.3933460699999992E-3</v>
      </c>
      <c r="I132" s="275">
        <v>1280.7349999999999</v>
      </c>
      <c r="J132" s="5">
        <v>6.1593693200000001E-3</v>
      </c>
      <c r="K132" s="276">
        <v>28.8</v>
      </c>
      <c r="L132" s="6">
        <v>1.9493849949999999E-2</v>
      </c>
      <c r="M132" s="275">
        <v>14.69</v>
      </c>
      <c r="Q132" s="8"/>
      <c r="R132" s="275"/>
      <c r="S132" s="5"/>
      <c r="T132" s="222"/>
      <c r="U132" s="222"/>
    </row>
    <row r="133" spans="5:21">
      <c r="E133" s="3">
        <v>3600</v>
      </c>
      <c r="F133" s="6">
        <v>3.2563356200000001E-3</v>
      </c>
      <c r="G133" s="3">
        <v>786.28</v>
      </c>
      <c r="H133" s="6">
        <v>1.82625069E-3</v>
      </c>
      <c r="I133" s="275">
        <v>249</v>
      </c>
      <c r="J133" s="5">
        <v>5.0258742700000003E-3</v>
      </c>
      <c r="K133" s="276">
        <v>23.5</v>
      </c>
      <c r="L133" s="6">
        <v>2.8583902509999998E-2</v>
      </c>
      <c r="M133" s="275">
        <v>21.54</v>
      </c>
      <c r="Q133" s="8"/>
      <c r="R133" s="275"/>
      <c r="S133" s="5"/>
      <c r="T133" s="222"/>
      <c r="U133" s="222"/>
    </row>
    <row r="134" spans="5:21">
      <c r="E134" s="3">
        <v>3800</v>
      </c>
      <c r="F134" s="6">
        <v>2.76979863E-3</v>
      </c>
      <c r="G134" s="3">
        <v>668.8</v>
      </c>
      <c r="H134" s="6">
        <v>1.0628192240000001E-2</v>
      </c>
      <c r="I134" s="275">
        <v>1449.1</v>
      </c>
      <c r="J134" s="5">
        <v>4.5782506599999998E-3</v>
      </c>
      <c r="K134" s="276">
        <v>21.407</v>
      </c>
      <c r="L134" s="6">
        <v>2.6075844210000001E-2</v>
      </c>
      <c r="M134" s="275">
        <v>19.649999999999999</v>
      </c>
      <c r="Q134" s="8"/>
      <c r="R134" s="275"/>
      <c r="S134" s="5"/>
      <c r="T134" s="222"/>
      <c r="U134" s="222"/>
    </row>
    <row r="135" spans="5:21">
      <c r="E135" s="3">
        <v>4000</v>
      </c>
      <c r="F135" s="6">
        <v>2.6993940600000001E-3</v>
      </c>
      <c r="G135" s="3">
        <v>651.79999999999995</v>
      </c>
      <c r="H135" s="6">
        <v>1.6421587499999999E-3</v>
      </c>
      <c r="I135" s="275">
        <v>223.9</v>
      </c>
      <c r="J135" s="5">
        <v>6.64142551E-3</v>
      </c>
      <c r="K135" s="276">
        <v>31.053999999999998</v>
      </c>
      <c r="L135" s="6">
        <v>1.366825422E-2</v>
      </c>
      <c r="M135" s="275">
        <v>10.3</v>
      </c>
      <c r="Q135" s="8"/>
      <c r="R135" s="275"/>
      <c r="S135" s="5"/>
      <c r="T135" s="222"/>
      <c r="U135" s="222"/>
    </row>
    <row r="136" spans="5:21">
      <c r="E136" s="3">
        <v>4200</v>
      </c>
      <c r="F136" s="6">
        <v>3.7803112799999999E-3</v>
      </c>
      <c r="G136" s="3">
        <v>912.8</v>
      </c>
      <c r="H136" s="6">
        <v>7.9914969800000003E-3</v>
      </c>
      <c r="I136" s="275">
        <v>1089.5999999999999</v>
      </c>
      <c r="J136" s="5">
        <v>3.0925166799999999E-3</v>
      </c>
      <c r="K136" s="276">
        <v>14.46</v>
      </c>
      <c r="L136" s="6">
        <v>4.6365903149999999E-2</v>
      </c>
      <c r="M136" s="275">
        <v>34.94</v>
      </c>
      <c r="Q136" s="8"/>
      <c r="R136" s="275"/>
      <c r="S136" s="5"/>
      <c r="T136" s="222"/>
      <c r="U136" s="222"/>
    </row>
    <row r="137" spans="5:21">
      <c r="E137" s="3">
        <v>4400</v>
      </c>
      <c r="F137" s="6">
        <v>1.5773315700000001E-3</v>
      </c>
      <c r="G137" s="3">
        <v>380.86500000000001</v>
      </c>
      <c r="H137" s="6">
        <v>1.0246073119999999E-2</v>
      </c>
      <c r="I137" s="275">
        <v>1397</v>
      </c>
      <c r="J137" s="5">
        <v>7.0576107E-4</v>
      </c>
      <c r="K137" s="276">
        <v>3.3</v>
      </c>
      <c r="L137" s="6">
        <v>6.6350748600000004E-3</v>
      </c>
      <c r="M137" s="275">
        <v>5</v>
      </c>
      <c r="Q137" s="8"/>
      <c r="R137" s="275"/>
      <c r="S137" s="5"/>
      <c r="T137" s="222"/>
      <c r="U137" s="222"/>
    </row>
    <row r="138" spans="5:21">
      <c r="E138" s="3">
        <v>4600</v>
      </c>
      <c r="F138" s="6">
        <v>9.7137600000000003E-4</v>
      </c>
      <c r="G138" s="3">
        <v>234.55</v>
      </c>
      <c r="H138" s="6">
        <v>2.3799933599999998E-3</v>
      </c>
      <c r="I138" s="275">
        <v>324.5</v>
      </c>
      <c r="J138" s="5">
        <v>7.5495048000000003E-4</v>
      </c>
      <c r="K138" s="276">
        <v>3.53</v>
      </c>
      <c r="L138" s="6">
        <v>1.0616119780000001E-2</v>
      </c>
      <c r="M138" s="275">
        <v>8</v>
      </c>
      <c r="Q138" s="8"/>
      <c r="R138" s="275"/>
      <c r="S138" s="5"/>
      <c r="T138" s="222"/>
      <c r="U138" s="222"/>
    </row>
    <row r="139" spans="5:21">
      <c r="E139" s="3">
        <v>4800</v>
      </c>
      <c r="F139" s="6">
        <v>3.0356794000000001E-4</v>
      </c>
      <c r="G139" s="3">
        <v>73.3</v>
      </c>
      <c r="H139" s="6">
        <v>1.1734943999999999E-4</v>
      </c>
      <c r="I139" s="275">
        <v>16</v>
      </c>
      <c r="J139" s="5"/>
      <c r="K139" s="276"/>
      <c r="L139" s="6">
        <v>1.327014973E-2</v>
      </c>
      <c r="M139" s="275">
        <v>10</v>
      </c>
      <c r="Q139" s="8"/>
      <c r="R139" s="275"/>
      <c r="S139" s="5"/>
      <c r="T139" s="222"/>
      <c r="U139" s="222"/>
    </row>
    <row r="140" spans="5:21">
      <c r="E140" s="3">
        <v>5000</v>
      </c>
      <c r="F140" s="6">
        <v>7.4214699999999997E-4</v>
      </c>
      <c r="G140" s="3">
        <v>179.2</v>
      </c>
      <c r="H140" s="6">
        <v>9.3879553000000002E-4</v>
      </c>
      <c r="I140" s="275">
        <v>128</v>
      </c>
      <c r="J140" s="5">
        <v>3.4069011500000002E-3</v>
      </c>
      <c r="K140" s="276">
        <v>15.93</v>
      </c>
      <c r="L140" s="6"/>
      <c r="M140" s="275"/>
      <c r="Q140" s="8"/>
      <c r="R140" s="275"/>
      <c r="S140" s="5"/>
      <c r="T140" s="222"/>
      <c r="U140" s="222"/>
    </row>
    <row r="141" spans="5:21">
      <c r="E141" s="3">
        <v>5200</v>
      </c>
      <c r="F141" s="6">
        <v>4.4727609E-4</v>
      </c>
      <c r="G141" s="3">
        <v>108</v>
      </c>
      <c r="H141" s="6"/>
      <c r="I141" s="275"/>
      <c r="J141" s="5"/>
      <c r="K141" s="276"/>
      <c r="L141" s="6"/>
      <c r="M141" s="275"/>
      <c r="Q141" s="8"/>
      <c r="R141" s="275"/>
      <c r="S141" s="5"/>
      <c r="T141" s="222"/>
      <c r="U141" s="222"/>
    </row>
    <row r="142" spans="5:21">
      <c r="E142" s="3">
        <v>5400</v>
      </c>
      <c r="F142" s="6">
        <v>6.4842608999999998E-4</v>
      </c>
      <c r="G142" s="3">
        <v>156.57</v>
      </c>
      <c r="H142" s="6">
        <v>5.8748063999999997E-4</v>
      </c>
      <c r="I142" s="275">
        <v>80.099999999999994</v>
      </c>
      <c r="J142" s="5">
        <v>2.2456033999999998E-3</v>
      </c>
      <c r="K142" s="276">
        <v>10.5</v>
      </c>
      <c r="L142" s="6"/>
      <c r="M142" s="275"/>
      <c r="Q142" s="8"/>
      <c r="R142" s="275"/>
      <c r="S142" s="5"/>
      <c r="T142" s="222"/>
      <c r="U142" s="222"/>
    </row>
    <row r="143" spans="5:21">
      <c r="E143" s="3">
        <v>5600</v>
      </c>
      <c r="F143" s="6">
        <v>8.0965256000000005E-4</v>
      </c>
      <c r="G143" s="3">
        <v>195.5</v>
      </c>
      <c r="H143" s="6">
        <v>3.9458750000000002E-4</v>
      </c>
      <c r="I143" s="275">
        <v>53.8</v>
      </c>
      <c r="J143" s="5">
        <v>7.2714777E-4</v>
      </c>
      <c r="K143" s="276">
        <v>3.4</v>
      </c>
      <c r="L143" s="6">
        <v>9.2891047999999995E-4</v>
      </c>
      <c r="M143" s="275">
        <v>0.7</v>
      </c>
      <c r="Q143" s="8"/>
      <c r="R143" s="275"/>
      <c r="S143" s="5"/>
      <c r="T143" s="222"/>
      <c r="U143" s="222"/>
    </row>
    <row r="144" spans="5:21">
      <c r="E144" s="3">
        <v>5800</v>
      </c>
      <c r="F144" s="6">
        <v>1.0353613E-4</v>
      </c>
      <c r="G144" s="3">
        <v>25</v>
      </c>
      <c r="H144" s="6">
        <v>1.7602416000000001E-4</v>
      </c>
      <c r="I144" s="275">
        <v>24</v>
      </c>
      <c r="J144" s="5"/>
      <c r="K144" s="276"/>
      <c r="L144" s="6"/>
      <c r="M144" s="275"/>
      <c r="Q144" s="8"/>
      <c r="R144" s="275"/>
      <c r="S144" s="5"/>
      <c r="T144" s="222"/>
      <c r="U144" s="222"/>
    </row>
    <row r="145" spans="5:21">
      <c r="E145" s="3">
        <v>6000</v>
      </c>
      <c r="F145" s="6">
        <v>8.2828909999999996E-5</v>
      </c>
      <c r="G145" s="3">
        <v>20</v>
      </c>
      <c r="H145" s="6">
        <v>4.4886161E-4</v>
      </c>
      <c r="I145" s="275">
        <v>61.2</v>
      </c>
      <c r="J145" s="5">
        <v>1.28320194E-3</v>
      </c>
      <c r="K145" s="276">
        <v>6</v>
      </c>
      <c r="L145" s="6">
        <v>1.0616119780000001E-2</v>
      </c>
      <c r="M145" s="275">
        <v>8</v>
      </c>
      <c r="Q145" s="8"/>
      <c r="R145" s="275"/>
      <c r="S145" s="5"/>
      <c r="T145" s="222"/>
      <c r="U145" s="222"/>
    </row>
    <row r="146" spans="5:21">
      <c r="E146" s="3">
        <v>6200</v>
      </c>
      <c r="F146" s="6">
        <v>4.8040765999999999E-4</v>
      </c>
      <c r="G146" s="3">
        <v>116</v>
      </c>
      <c r="H146" s="6">
        <v>5.3724041300000002E-3</v>
      </c>
      <c r="I146" s="275">
        <v>732.5</v>
      </c>
      <c r="J146" s="5">
        <v>2.1386699E-4</v>
      </c>
      <c r="K146" s="276">
        <v>1</v>
      </c>
      <c r="L146" s="6"/>
      <c r="M146" s="275"/>
      <c r="Q146" s="8"/>
      <c r="R146" s="275"/>
      <c r="S146" s="5"/>
      <c r="T146" s="222"/>
      <c r="U146" s="222"/>
    </row>
    <row r="147" spans="5:21">
      <c r="E147" s="3">
        <v>6400</v>
      </c>
      <c r="F147" s="6">
        <v>2.194966E-4</v>
      </c>
      <c r="G147" s="3">
        <v>53</v>
      </c>
      <c r="H147" s="6"/>
      <c r="I147" s="275"/>
      <c r="J147" s="5">
        <v>8.5546796000000001E-4</v>
      </c>
      <c r="K147" s="276">
        <v>4</v>
      </c>
      <c r="L147" s="6">
        <v>2.9194329400000002E-3</v>
      </c>
      <c r="M147" s="275">
        <v>2.2000000000000002</v>
      </c>
      <c r="Q147" s="8"/>
      <c r="R147" s="275"/>
      <c r="S147" s="5"/>
      <c r="T147" s="222"/>
      <c r="U147" s="222"/>
    </row>
    <row r="148" spans="5:21">
      <c r="E148" s="3">
        <v>6600</v>
      </c>
      <c r="H148" s="6">
        <v>1.5548801000000001E-3</v>
      </c>
      <c r="I148" s="275">
        <v>212</v>
      </c>
      <c r="J148" s="5">
        <v>2.5920679200000002E-3</v>
      </c>
      <c r="K148" s="276">
        <v>12.12</v>
      </c>
      <c r="L148" s="6">
        <v>7.9620897999999995E-4</v>
      </c>
      <c r="M148" s="275">
        <v>0.6</v>
      </c>
      <c r="Q148" s="8"/>
      <c r="R148" s="275"/>
      <c r="S148" s="5"/>
      <c r="T148" s="222"/>
      <c r="U148" s="222"/>
    </row>
    <row r="149" spans="5:21">
      <c r="E149" s="3">
        <v>6800</v>
      </c>
      <c r="H149" s="6"/>
      <c r="I149" s="275"/>
      <c r="J149" s="5"/>
      <c r="K149" s="276"/>
      <c r="L149" s="6">
        <v>5.3080599000000003E-4</v>
      </c>
      <c r="M149" s="275">
        <v>0.4</v>
      </c>
      <c r="Q149" s="8"/>
      <c r="R149" s="275"/>
      <c r="S149" s="5"/>
      <c r="T149" s="222"/>
      <c r="U149" s="222"/>
    </row>
    <row r="150" spans="5:21">
      <c r="E150" s="3">
        <v>7000</v>
      </c>
      <c r="F150" s="6">
        <v>9.007644E-5</v>
      </c>
      <c r="G150" s="3">
        <v>21.75</v>
      </c>
      <c r="H150" s="6">
        <v>6.8209363000000002E-4</v>
      </c>
      <c r="I150" s="275">
        <v>93</v>
      </c>
      <c r="J150" s="5"/>
      <c r="K150" s="276"/>
      <c r="L150" s="6"/>
      <c r="M150" s="275"/>
      <c r="Q150" s="8"/>
      <c r="R150" s="275"/>
      <c r="S150" s="5"/>
      <c r="T150" s="222"/>
      <c r="U150" s="222"/>
    </row>
    <row r="151" spans="5:21">
      <c r="E151" s="3">
        <v>7200</v>
      </c>
      <c r="F151" s="6">
        <v>9.0701794000000002E-4</v>
      </c>
      <c r="G151" s="3">
        <v>219.01</v>
      </c>
      <c r="H151" s="6"/>
      <c r="I151" s="275"/>
      <c r="J151" s="5"/>
      <c r="K151" s="276"/>
      <c r="L151" s="6">
        <v>2.3886269500000001E-3</v>
      </c>
      <c r="M151" s="275">
        <v>1.8</v>
      </c>
      <c r="Q151" s="8"/>
      <c r="R151" s="275"/>
      <c r="S151" s="5"/>
      <c r="T151" s="222"/>
      <c r="U151" s="222"/>
    </row>
    <row r="152" spans="5:21">
      <c r="E152" s="3">
        <v>7400</v>
      </c>
      <c r="H152" s="6">
        <v>4.8406645E-4</v>
      </c>
      <c r="I152" s="275">
        <v>66</v>
      </c>
      <c r="J152" s="5"/>
      <c r="K152" s="276"/>
      <c r="L152" s="6"/>
      <c r="M152" s="275"/>
      <c r="Q152" s="6"/>
      <c r="S152" s="222"/>
    </row>
    <row r="153" spans="5:21">
      <c r="E153" s="3">
        <v>7600</v>
      </c>
      <c r="H153" s="6">
        <v>2.2296394E-4</v>
      </c>
      <c r="I153" s="275">
        <v>30.4</v>
      </c>
      <c r="J153" s="5">
        <v>1.95260562E-3</v>
      </c>
      <c r="K153" s="276">
        <v>9.1300000000000008</v>
      </c>
      <c r="L153" s="6"/>
      <c r="M153" s="275"/>
      <c r="Q153" s="6"/>
      <c r="S153" s="222"/>
    </row>
    <row r="154" spans="5:21">
      <c r="E154" s="3">
        <v>7800</v>
      </c>
      <c r="H154" s="6"/>
      <c r="I154" s="275"/>
      <c r="J154" s="5"/>
      <c r="K154" s="276"/>
      <c r="L154" s="6"/>
      <c r="M154" s="275"/>
      <c r="Q154" s="6"/>
      <c r="S154" s="222"/>
    </row>
    <row r="155" spans="5:21">
      <c r="E155" s="3">
        <v>8000</v>
      </c>
      <c r="H155" s="6">
        <v>3.3737964E-4</v>
      </c>
      <c r="I155" s="275">
        <v>46</v>
      </c>
      <c r="J155" s="5">
        <v>2.0852031500000002E-3</v>
      </c>
      <c r="K155" s="276">
        <v>9.75</v>
      </c>
      <c r="L155" s="6"/>
      <c r="M155" s="275"/>
      <c r="Q155" s="6"/>
      <c r="S155" s="222"/>
    </row>
    <row r="156" spans="5:21">
      <c r="E156" s="3">
        <v>8200</v>
      </c>
      <c r="H156" s="6">
        <v>1.1734943999999999E-4</v>
      </c>
      <c r="I156" s="275">
        <v>16</v>
      </c>
      <c r="J156" s="5"/>
      <c r="K156" s="276"/>
      <c r="L156" s="6"/>
      <c r="M156" s="275"/>
      <c r="Q156" s="6"/>
      <c r="S156" s="222"/>
    </row>
    <row r="157" spans="5:21">
      <c r="E157" s="3">
        <v>8400</v>
      </c>
      <c r="F157" s="6">
        <v>3.3131563000000003E-4</v>
      </c>
      <c r="G157" s="3">
        <v>80</v>
      </c>
      <c r="H157" s="6"/>
      <c r="I157" s="275"/>
      <c r="J157" s="5"/>
      <c r="K157" s="276"/>
      <c r="L157" s="6">
        <v>2.6540300000000001E-5</v>
      </c>
      <c r="M157" s="275">
        <v>0.02</v>
      </c>
      <c r="Q157" s="6"/>
      <c r="S157" s="222"/>
    </row>
    <row r="158" spans="5:21">
      <c r="E158" s="3">
        <v>8600</v>
      </c>
      <c r="H158" s="6"/>
      <c r="I158" s="275"/>
      <c r="J158" s="5"/>
      <c r="K158" s="276"/>
      <c r="L158" s="6">
        <v>3.4502389300000002E-3</v>
      </c>
      <c r="M158" s="275">
        <v>2.6</v>
      </c>
    </row>
    <row r="159" spans="5:21">
      <c r="E159" s="3">
        <v>8800</v>
      </c>
      <c r="F159" s="6">
        <v>5.6737799999999997E-5</v>
      </c>
      <c r="G159" s="3">
        <v>13.7</v>
      </c>
      <c r="H159" s="6">
        <v>8.0677739999999998E-5</v>
      </c>
      <c r="I159" s="275">
        <v>11</v>
      </c>
      <c r="J159" s="5"/>
      <c r="K159" s="276"/>
      <c r="L159" s="6"/>
      <c r="M159" s="275"/>
    </row>
    <row r="160" spans="5:21">
      <c r="E160" s="3">
        <v>9000</v>
      </c>
      <c r="F160" s="6">
        <v>1.4495059E-4</v>
      </c>
      <c r="G160" s="3">
        <v>35</v>
      </c>
      <c r="H160" s="6"/>
      <c r="I160" s="275"/>
      <c r="J160" s="5"/>
      <c r="K160" s="276"/>
      <c r="L160" s="6"/>
      <c r="M160" s="275"/>
    </row>
    <row r="161" spans="5:13">
      <c r="E161" s="3">
        <v>9200</v>
      </c>
      <c r="H161" s="6"/>
      <c r="I161" s="275"/>
      <c r="J161" s="5">
        <v>1.71093592E-3</v>
      </c>
      <c r="K161" s="276">
        <v>8</v>
      </c>
      <c r="L161" s="6"/>
      <c r="M161" s="275"/>
    </row>
    <row r="162" spans="5:13">
      <c r="E162" s="3">
        <v>9400</v>
      </c>
      <c r="H162" s="6"/>
      <c r="I162" s="275"/>
      <c r="J162" s="5"/>
      <c r="K162" s="276"/>
      <c r="L162" s="6"/>
      <c r="M162" s="275"/>
    </row>
    <row r="163" spans="5:13">
      <c r="E163" s="3">
        <v>9600</v>
      </c>
      <c r="H163" s="6"/>
      <c r="I163" s="275"/>
      <c r="J163" s="5"/>
      <c r="K163" s="276"/>
      <c r="L163" s="6"/>
      <c r="M163" s="275"/>
    </row>
    <row r="164" spans="5:13">
      <c r="E164" s="3">
        <v>9800</v>
      </c>
      <c r="F164" s="6">
        <v>1.2424336000000001E-4</v>
      </c>
      <c r="G164" s="3">
        <v>30</v>
      </c>
      <c r="H164" s="6"/>
      <c r="I164" s="275"/>
      <c r="J164" s="5"/>
      <c r="K164" s="276"/>
      <c r="L164" s="6"/>
      <c r="M164" s="275"/>
    </row>
    <row r="165" spans="5:13">
      <c r="E165" s="3">
        <v>10000</v>
      </c>
      <c r="H165" s="6"/>
      <c r="I165" s="275"/>
      <c r="J165" s="5"/>
      <c r="K165" s="276"/>
      <c r="L165" s="6"/>
      <c r="M165" s="275"/>
    </row>
    <row r="166" spans="5:13">
      <c r="E166" s="3">
        <v>10200</v>
      </c>
      <c r="H166" s="6"/>
      <c r="I166" s="275"/>
      <c r="J166" s="5">
        <v>1.11210835E-3</v>
      </c>
      <c r="K166" s="276">
        <v>5.2</v>
      </c>
      <c r="L166" s="6"/>
      <c r="M166" s="275"/>
    </row>
    <row r="167" spans="5:13">
      <c r="E167" s="3">
        <v>10400</v>
      </c>
      <c r="F167" s="6">
        <v>1.2424336000000001E-4</v>
      </c>
      <c r="G167" s="3">
        <v>30</v>
      </c>
      <c r="H167" s="6"/>
      <c r="I167" s="275"/>
      <c r="J167" s="5"/>
      <c r="K167" s="276"/>
      <c r="L167" s="6"/>
      <c r="M167" s="275"/>
    </row>
    <row r="168" spans="5:13">
      <c r="E168" s="3">
        <v>10600</v>
      </c>
      <c r="H168" s="6"/>
      <c r="I168" s="275"/>
      <c r="J168" s="5"/>
      <c r="K168" s="276"/>
      <c r="L168" s="6"/>
      <c r="M168" s="275"/>
    </row>
    <row r="169" spans="5:13">
      <c r="E169" s="3">
        <v>10800</v>
      </c>
      <c r="H169" s="6">
        <v>1.4081932999999999E-4</v>
      </c>
      <c r="I169" s="275">
        <v>19.2</v>
      </c>
      <c r="J169" s="5"/>
      <c r="K169" s="276"/>
      <c r="L169" s="6"/>
      <c r="M169" s="275"/>
    </row>
    <row r="170" spans="5:13">
      <c r="H170" s="6"/>
      <c r="I170" s="275"/>
      <c r="J170" s="5"/>
      <c r="K170" s="276"/>
      <c r="L170" s="6"/>
      <c r="M170" s="275"/>
    </row>
    <row r="171" spans="5:13">
      <c r="H171" s="6"/>
      <c r="I171" s="275"/>
      <c r="J171" s="5"/>
      <c r="K171" s="276"/>
      <c r="L171" s="6"/>
      <c r="M171" s="275"/>
    </row>
    <row r="172" spans="5:13">
      <c r="H172" s="6"/>
      <c r="I172" s="275"/>
      <c r="J172" s="5"/>
      <c r="K172" s="276"/>
      <c r="L172" s="6"/>
      <c r="M172" s="275"/>
    </row>
    <row r="173" spans="5:13">
      <c r="H173" s="6"/>
      <c r="I173" s="275"/>
      <c r="J173" s="5"/>
      <c r="K173" s="276"/>
      <c r="L173" s="6"/>
      <c r="M173" s="275"/>
    </row>
    <row r="174" spans="5:13">
      <c r="H174" s="6"/>
      <c r="I174" s="275"/>
      <c r="J174" s="5"/>
      <c r="K174" s="276"/>
      <c r="L174" s="6"/>
      <c r="M174" s="275"/>
    </row>
    <row r="175" spans="5:13">
      <c r="H175" s="6"/>
      <c r="I175" s="275"/>
      <c r="J175" s="5"/>
      <c r="K175" s="276"/>
      <c r="L175" s="6"/>
      <c r="M175" s="275"/>
    </row>
    <row r="176" spans="5:13">
      <c r="H176" s="6"/>
      <c r="I176" s="275"/>
      <c r="J176" s="5"/>
      <c r="K176" s="276"/>
      <c r="L176" s="6"/>
      <c r="M176" s="275"/>
    </row>
    <row r="177" spans="6:13">
      <c r="H177" s="6"/>
      <c r="I177" s="275"/>
      <c r="J177" s="5"/>
      <c r="K177" s="276"/>
      <c r="L177" s="6"/>
      <c r="M177" s="275"/>
    </row>
    <row r="178" spans="6:13">
      <c r="H178" s="6"/>
      <c r="I178" s="275"/>
      <c r="J178" s="5"/>
      <c r="K178" s="276"/>
      <c r="L178" s="6"/>
      <c r="M178" s="275"/>
    </row>
    <row r="179" spans="6:13">
      <c r="H179" s="6"/>
      <c r="I179" s="275"/>
      <c r="J179" s="5"/>
      <c r="K179" s="276"/>
      <c r="L179" s="6"/>
      <c r="M179" s="275"/>
    </row>
    <row r="180" spans="6:13">
      <c r="H180" s="6"/>
      <c r="I180" s="275"/>
      <c r="J180" s="5"/>
      <c r="K180" s="276"/>
      <c r="L180" s="6"/>
      <c r="M180" s="275"/>
    </row>
    <row r="181" spans="6:13">
      <c r="F181" s="6"/>
      <c r="H181" s="6"/>
      <c r="I181" s="275"/>
      <c r="J181" s="5"/>
      <c r="K181" s="276"/>
      <c r="L181" s="6"/>
      <c r="M181" s="275"/>
    </row>
    <row r="182" spans="6:13">
      <c r="H182" s="6"/>
      <c r="I182" s="275"/>
      <c r="J182" s="5"/>
      <c r="K182" s="276"/>
      <c r="L182" s="6"/>
      <c r="M182" s="275"/>
    </row>
    <row r="183" spans="6:13">
      <c r="H183" s="6"/>
      <c r="I183" s="275"/>
      <c r="J183" s="5"/>
      <c r="K183" s="276"/>
      <c r="L183" s="6"/>
      <c r="M183" s="275"/>
    </row>
    <row r="184" spans="6:13">
      <c r="H184" s="6"/>
      <c r="I184" s="275"/>
      <c r="J184" s="5"/>
      <c r="K184" s="276"/>
      <c r="L184" s="6"/>
      <c r="M184" s="275"/>
    </row>
    <row r="185" spans="6:13">
      <c r="H185" s="6"/>
      <c r="I185" s="275"/>
      <c r="J185" s="5"/>
      <c r="K185" s="276"/>
      <c r="L185" s="6"/>
      <c r="M185" s="275"/>
    </row>
    <row r="186" spans="6:13">
      <c r="H186" s="6"/>
      <c r="I186" s="275"/>
      <c r="J186" s="5"/>
      <c r="K186" s="276"/>
      <c r="L186" s="6"/>
      <c r="M186" s="275"/>
    </row>
    <row r="187" spans="6:13">
      <c r="H187" s="6"/>
      <c r="I187" s="275"/>
      <c r="J187" s="5"/>
      <c r="K187" s="276"/>
      <c r="L187" s="6"/>
      <c r="M187" s="275"/>
    </row>
    <row r="188" spans="6:13">
      <c r="F188" s="6"/>
      <c r="H188" s="6"/>
      <c r="I188" s="275"/>
      <c r="J188" s="5"/>
      <c r="K188" s="276"/>
      <c r="L188" s="6"/>
      <c r="M188" s="275"/>
    </row>
    <row r="189" spans="6:13">
      <c r="H189" s="6"/>
      <c r="I189" s="275"/>
      <c r="J189" s="5"/>
      <c r="K189" s="276"/>
      <c r="L189" s="6"/>
      <c r="M189" s="275"/>
    </row>
    <row r="190" spans="6:13">
      <c r="H190" s="6"/>
      <c r="I190" s="275"/>
      <c r="J190" s="5"/>
      <c r="K190" s="276"/>
      <c r="L190" s="6"/>
      <c r="M190" s="275"/>
    </row>
    <row r="191" spans="6:13">
      <c r="H191" s="6"/>
      <c r="I191" s="275"/>
      <c r="J191" s="5"/>
      <c r="K191" s="276"/>
      <c r="L191" s="6"/>
      <c r="M191" s="275"/>
    </row>
    <row r="192" spans="6:13">
      <c r="H192" s="6"/>
      <c r="I192" s="275"/>
      <c r="J192" s="5"/>
      <c r="K192" s="276"/>
      <c r="L192" s="6"/>
      <c r="M192" s="275"/>
    </row>
    <row r="193" spans="6:13">
      <c r="H193" s="6"/>
      <c r="I193" s="275"/>
      <c r="J193" s="5"/>
      <c r="K193" s="276"/>
      <c r="L193" s="6"/>
      <c r="M193" s="275"/>
    </row>
    <row r="194" spans="6:13">
      <c r="H194" s="6"/>
      <c r="I194" s="275"/>
      <c r="J194" s="5"/>
      <c r="K194" s="276"/>
      <c r="L194" s="6"/>
      <c r="M194" s="275"/>
    </row>
    <row r="195" spans="6:13">
      <c r="H195" s="6"/>
      <c r="I195" s="275"/>
      <c r="J195" s="5"/>
      <c r="K195" s="276"/>
      <c r="L195" s="6"/>
      <c r="M195" s="275"/>
    </row>
    <row r="196" spans="6:13">
      <c r="H196" s="6"/>
      <c r="I196" s="275"/>
      <c r="J196" s="5"/>
      <c r="K196" s="276"/>
      <c r="L196" s="6"/>
      <c r="M196" s="275"/>
    </row>
    <row r="197" spans="6:13">
      <c r="H197" s="6"/>
      <c r="I197" s="275"/>
      <c r="J197" s="5"/>
      <c r="K197" s="276"/>
      <c r="L197" s="6"/>
      <c r="M197" s="275"/>
    </row>
    <row r="198" spans="6:13">
      <c r="H198" s="6"/>
      <c r="I198" s="275"/>
      <c r="J198" s="5"/>
      <c r="K198" s="276"/>
      <c r="L198" s="6"/>
      <c r="M198" s="275"/>
    </row>
    <row r="199" spans="6:13">
      <c r="F199" s="6"/>
      <c r="H199" s="6"/>
      <c r="I199" s="275"/>
      <c r="J199" s="5"/>
      <c r="K199" s="276"/>
      <c r="L199" s="6"/>
      <c r="M199" s="275"/>
    </row>
    <row r="200" spans="6:13">
      <c r="H200" s="6"/>
      <c r="I200" s="275"/>
      <c r="J200" s="5"/>
      <c r="K200" s="276"/>
      <c r="L200" s="6"/>
      <c r="M200" s="275"/>
    </row>
    <row r="201" spans="6:13">
      <c r="I201" s="275"/>
      <c r="J201" s="5"/>
      <c r="K201" s="276"/>
      <c r="L201" s="6"/>
      <c r="M201" s="275"/>
    </row>
    <row r="202" spans="6:13">
      <c r="I202" s="275"/>
      <c r="J202" s="5"/>
      <c r="K202" s="276"/>
      <c r="L202" s="6"/>
      <c r="M202" s="275"/>
    </row>
    <row r="203" spans="6:13">
      <c r="I203" s="275"/>
      <c r="J203" s="5"/>
      <c r="K203" s="276"/>
      <c r="L203" s="6"/>
      <c r="M203" s="275"/>
    </row>
    <row r="204" spans="6:13">
      <c r="I204" s="275"/>
      <c r="J204" s="5"/>
      <c r="K204" s="276"/>
      <c r="L204" s="6"/>
      <c r="M204" s="275"/>
    </row>
    <row r="205" spans="6:13">
      <c r="I205" s="275"/>
      <c r="J205" s="5"/>
      <c r="K205" s="276"/>
      <c r="L205" s="6"/>
      <c r="M205" s="275"/>
    </row>
    <row r="206" spans="6:13">
      <c r="I206" s="275"/>
      <c r="J206" s="5"/>
      <c r="K206" s="276"/>
      <c r="L206" s="6"/>
      <c r="M206" s="275"/>
    </row>
    <row r="207" spans="6:13">
      <c r="I207" s="275"/>
      <c r="J207" s="5"/>
      <c r="K207" s="276"/>
      <c r="L207" s="6"/>
      <c r="M207" s="275"/>
    </row>
    <row r="208" spans="6:13">
      <c r="I208" s="275"/>
      <c r="J208" s="5"/>
      <c r="K208" s="276"/>
      <c r="L208" s="6"/>
      <c r="M208" s="275"/>
    </row>
    <row r="209" spans="9:13">
      <c r="I209" s="275"/>
      <c r="J209" s="5"/>
      <c r="K209" s="276"/>
      <c r="L209" s="6"/>
      <c r="M209" s="275"/>
    </row>
    <row r="210" spans="9:13">
      <c r="I210" s="275"/>
      <c r="J210" s="5"/>
      <c r="K210" s="276"/>
      <c r="L210" s="6"/>
      <c r="M210" s="275"/>
    </row>
    <row r="211" spans="9:13">
      <c r="I211" s="275"/>
      <c r="J211" s="5"/>
      <c r="K211" s="276"/>
      <c r="L211" s="6"/>
      <c r="M211" s="275"/>
    </row>
    <row r="212" spans="9:13">
      <c r="I212" s="275"/>
      <c r="J212" s="5"/>
      <c r="K212" s="276"/>
      <c r="L212" s="6"/>
      <c r="M212" s="275"/>
    </row>
    <row r="213" spans="9:13">
      <c r="I213" s="275"/>
      <c r="J213" s="5"/>
      <c r="K213" s="276"/>
      <c r="L213" s="6"/>
      <c r="M213" s="275"/>
    </row>
    <row r="214" spans="9:13">
      <c r="I214" s="275"/>
      <c r="J214" s="5"/>
      <c r="K214" s="276"/>
      <c r="L214" s="6"/>
      <c r="M214" s="275"/>
    </row>
    <row r="215" spans="9:13">
      <c r="I215" s="275"/>
      <c r="J215" s="5"/>
      <c r="K215" s="276"/>
      <c r="L215" s="6"/>
      <c r="M215" s="275"/>
    </row>
  </sheetData>
  <mergeCells count="6">
    <mergeCell ref="C4:F4"/>
    <mergeCell ref="H4:K4"/>
    <mergeCell ref="C5:D5"/>
    <mergeCell ref="E5:F5"/>
    <mergeCell ref="H5:I5"/>
    <mergeCell ref="J5:K5"/>
  </mergeCells>
  <pageMargins left="0.7" right="0.7" top="0.75" bottom="0.75" header="0.3" footer="0.3"/>
  <drawing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0C905-E0D9-4CAE-BE7B-4C4E07818341}">
  <sheetPr codeName="Sheet77">
    <tabColor theme="8" tint="0.39997558519241921"/>
  </sheetPr>
  <dimension ref="B1:AO41"/>
  <sheetViews>
    <sheetView showGridLines="0" workbookViewId="0"/>
  </sheetViews>
  <sheetFormatPr defaultColWidth="9" defaultRowHeight="14.25"/>
  <cols>
    <col min="1" max="1" width="9" style="163"/>
    <col min="2" max="2" width="30.42578125" style="163" bestFit="1" customWidth="1"/>
    <col min="3" max="3" width="25.5703125" style="163" bestFit="1" customWidth="1"/>
    <col min="4" max="5" width="11.140625" style="163" bestFit="1" customWidth="1"/>
    <col min="6" max="16" width="9" style="163"/>
    <col min="17" max="17" width="26.7109375" style="163" bestFit="1" customWidth="1"/>
    <col min="18" max="16384" width="9" style="163"/>
  </cols>
  <sheetData>
    <row r="1" spans="2:41" ht="15">
      <c r="B1" s="500" t="s">
        <v>1098</v>
      </c>
    </row>
    <row r="2" spans="2:41" ht="15">
      <c r="B2" s="500"/>
    </row>
    <row r="3" spans="2:41" ht="15">
      <c r="B3" s="500" t="s">
        <v>277</v>
      </c>
    </row>
    <row r="5" spans="2:41">
      <c r="B5" s="277"/>
      <c r="D5" s="278" t="s">
        <v>266</v>
      </c>
      <c r="E5" s="278" t="s">
        <v>1092</v>
      </c>
    </row>
    <row r="6" spans="2:41">
      <c r="B6" s="600" t="s">
        <v>1099</v>
      </c>
      <c r="C6" s="277" t="s">
        <v>1100</v>
      </c>
      <c r="D6" s="150">
        <v>678.710277808</v>
      </c>
      <c r="E6" s="150">
        <v>1375.1770179519999</v>
      </c>
    </row>
    <row r="7" spans="2:41">
      <c r="B7" s="601"/>
      <c r="C7" s="277" t="s">
        <v>1101</v>
      </c>
      <c r="D7" s="150" t="s">
        <v>1102</v>
      </c>
      <c r="E7" s="150" t="s">
        <v>1103</v>
      </c>
    </row>
    <row r="8" spans="2:41">
      <c r="B8" s="601"/>
      <c r="C8" s="277" t="s">
        <v>1104</v>
      </c>
      <c r="D8" s="150">
        <v>5098.9433416760003</v>
      </c>
      <c r="E8" s="150">
        <v>6507.8177117610003</v>
      </c>
    </row>
    <row r="9" spans="2:41">
      <c r="B9" s="600" t="s">
        <v>241</v>
      </c>
      <c r="C9" s="277" t="s">
        <v>1100</v>
      </c>
      <c r="D9" s="150">
        <v>1197.7959702220001</v>
      </c>
      <c r="E9" s="150">
        <v>1057.199145516</v>
      </c>
      <c r="O9" s="279"/>
    </row>
    <row r="10" spans="2:41">
      <c r="B10" s="601"/>
      <c r="C10" s="277" t="s">
        <v>1101</v>
      </c>
      <c r="D10" s="150" t="s">
        <v>1105</v>
      </c>
      <c r="E10" s="150" t="s">
        <v>1106</v>
      </c>
      <c r="N10" s="279"/>
      <c r="O10" s="279"/>
    </row>
    <row r="11" spans="2:41">
      <c r="B11" s="601"/>
      <c r="C11" s="277" t="s">
        <v>1104</v>
      </c>
      <c r="D11" s="150">
        <v>4489.4980564099997</v>
      </c>
      <c r="E11" s="150">
        <v>3202.3430326009998</v>
      </c>
      <c r="N11" s="279"/>
      <c r="O11" s="279"/>
    </row>
    <row r="12" spans="2:41">
      <c r="B12" s="600" t="s">
        <v>1107</v>
      </c>
      <c r="C12" s="277" t="s">
        <v>1100</v>
      </c>
      <c r="D12" s="150">
        <v>1325.312534055</v>
      </c>
      <c r="E12" s="150">
        <v>1565.6389272609999</v>
      </c>
      <c r="N12" s="279"/>
      <c r="O12" s="279"/>
    </row>
    <row r="13" spans="2:41">
      <c r="B13" s="601"/>
      <c r="C13" s="277" t="s">
        <v>1101</v>
      </c>
      <c r="D13" s="150" t="s">
        <v>1108</v>
      </c>
      <c r="E13" s="150" t="s">
        <v>1109</v>
      </c>
      <c r="N13" s="279"/>
      <c r="O13" s="279"/>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row>
    <row r="14" spans="2:41">
      <c r="B14" s="601"/>
      <c r="C14" s="277" t="s">
        <v>1104</v>
      </c>
      <c r="D14" s="150">
        <v>3974.9421820789998</v>
      </c>
      <c r="E14" s="150">
        <v>4535.2121593620004</v>
      </c>
      <c r="N14" s="279"/>
      <c r="O14" s="279"/>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row>
    <row r="15" spans="2:41">
      <c r="B15" s="600" t="s">
        <v>243</v>
      </c>
      <c r="C15" s="277" t="s">
        <v>1100</v>
      </c>
      <c r="D15" s="150">
        <v>843.20085761300004</v>
      </c>
      <c r="E15" s="150">
        <v>868.65397703999997</v>
      </c>
      <c r="O15" s="279"/>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row>
    <row r="16" spans="2:41">
      <c r="B16" s="601"/>
      <c r="C16" s="277" t="s">
        <v>1101</v>
      </c>
      <c r="D16" s="150" t="s">
        <v>1110</v>
      </c>
      <c r="E16" s="150" t="s">
        <v>1111</v>
      </c>
      <c r="O16" s="279"/>
    </row>
    <row r="17" spans="2:15">
      <c r="B17" s="601"/>
      <c r="C17" s="277" t="s">
        <v>1104</v>
      </c>
      <c r="D17" s="150">
        <v>1745.253562591</v>
      </c>
      <c r="E17" s="150">
        <v>3154.9266916339998</v>
      </c>
      <c r="N17" s="279"/>
      <c r="O17" s="279"/>
    </row>
    <row r="18" spans="2:15">
      <c r="B18" s="600" t="s">
        <v>1112</v>
      </c>
      <c r="C18" s="277" t="s">
        <v>1100</v>
      </c>
      <c r="D18" s="150">
        <v>1083.5675084530001</v>
      </c>
      <c r="E18" s="150">
        <v>985.47572864999995</v>
      </c>
      <c r="O18" s="279"/>
    </row>
    <row r="19" spans="2:15">
      <c r="B19" s="601"/>
      <c r="C19" s="277" t="s">
        <v>1101</v>
      </c>
      <c r="D19" s="150" t="s">
        <v>173</v>
      </c>
      <c r="E19" s="150" t="s">
        <v>1113</v>
      </c>
      <c r="N19" s="279"/>
      <c r="O19" s="279"/>
    </row>
    <row r="20" spans="2:15">
      <c r="B20" s="601"/>
      <c r="C20" s="277" t="s">
        <v>1104</v>
      </c>
      <c r="D20" s="150">
        <v>4252.9876395359997</v>
      </c>
      <c r="E20" s="150">
        <v>3221.9734013890002</v>
      </c>
      <c r="O20" s="279"/>
    </row>
    <row r="21" spans="2:15">
      <c r="B21" s="600" t="s">
        <v>1114</v>
      </c>
      <c r="C21" s="277" t="s">
        <v>1100</v>
      </c>
      <c r="D21" s="150">
        <v>1290.443842699</v>
      </c>
      <c r="E21" s="150">
        <v>762.15711803600004</v>
      </c>
      <c r="O21" s="279"/>
    </row>
    <row r="22" spans="2:15">
      <c r="B22" s="601"/>
      <c r="C22" s="277" t="s">
        <v>1101</v>
      </c>
      <c r="D22" s="150" t="s">
        <v>1115</v>
      </c>
      <c r="E22" s="150" t="s">
        <v>1116</v>
      </c>
      <c r="O22" s="279"/>
    </row>
    <row r="23" spans="2:15">
      <c r="B23" s="601"/>
      <c r="C23" s="277" t="s">
        <v>1104</v>
      </c>
      <c r="D23" s="150">
        <v>8896.3247816860003</v>
      </c>
      <c r="E23" s="150">
        <v>8130.3946086579999</v>
      </c>
      <c r="O23" s="279"/>
    </row>
    <row r="24" spans="2:15">
      <c r="B24" s="600" t="s">
        <v>246</v>
      </c>
      <c r="C24" s="277" t="s">
        <v>1100</v>
      </c>
      <c r="D24" s="150">
        <v>941.75453838800001</v>
      </c>
      <c r="E24" s="150">
        <v>756.16840419699997</v>
      </c>
      <c r="N24" s="279"/>
      <c r="O24" s="279"/>
    </row>
    <row r="25" spans="2:15">
      <c r="B25" s="601"/>
      <c r="C25" s="277" t="s">
        <v>1101</v>
      </c>
      <c r="D25" s="150" t="s">
        <v>1117</v>
      </c>
      <c r="E25" s="150" t="s">
        <v>1118</v>
      </c>
      <c r="N25" s="279"/>
      <c r="O25" s="279"/>
    </row>
    <row r="26" spans="2:15">
      <c r="B26" s="601"/>
      <c r="C26" s="277" t="s">
        <v>1104</v>
      </c>
      <c r="D26" s="150">
        <v>2665.8140978659999</v>
      </c>
      <c r="E26" s="150">
        <v>2730.8711442650001</v>
      </c>
      <c r="N26" s="279"/>
      <c r="O26" s="279"/>
    </row>
    <row r="27" spans="2:15">
      <c r="B27" s="600" t="s">
        <v>1119</v>
      </c>
      <c r="C27" s="277" t="s">
        <v>1100</v>
      </c>
      <c r="D27" s="150">
        <v>567.93993344</v>
      </c>
      <c r="E27" s="150">
        <v>1363.4203893690001</v>
      </c>
      <c r="N27" s="279"/>
      <c r="O27" s="279"/>
    </row>
    <row r="28" spans="2:15">
      <c r="B28" s="601"/>
      <c r="C28" s="277" t="s">
        <v>1101</v>
      </c>
      <c r="D28" s="150">
        <v>743</v>
      </c>
      <c r="E28" s="150" t="s">
        <v>1120</v>
      </c>
      <c r="N28" s="279"/>
      <c r="O28" s="279"/>
    </row>
    <row r="29" spans="2:15">
      <c r="B29" s="601"/>
      <c r="C29" s="277" t="s">
        <v>1104</v>
      </c>
      <c r="D29" s="150">
        <v>2234.1707913760001</v>
      </c>
      <c r="E29" s="150">
        <v>2550.6259375270001</v>
      </c>
      <c r="O29" s="279"/>
    </row>
    <row r="30" spans="2:15">
      <c r="B30" s="600" t="s">
        <v>1121</v>
      </c>
      <c r="C30" s="277" t="s">
        <v>1100</v>
      </c>
      <c r="D30" s="150">
        <v>1180.7506249779999</v>
      </c>
      <c r="E30" s="150">
        <v>1792.7401511200001</v>
      </c>
      <c r="O30" s="279"/>
    </row>
    <row r="31" spans="2:15">
      <c r="B31" s="601"/>
      <c r="C31" s="277" t="s">
        <v>1101</v>
      </c>
      <c r="D31" s="150" t="s">
        <v>1122</v>
      </c>
      <c r="E31" s="150" t="s">
        <v>1123</v>
      </c>
      <c r="N31" s="279"/>
      <c r="O31" s="279"/>
    </row>
    <row r="32" spans="2:15">
      <c r="B32" s="601"/>
      <c r="C32" s="277" t="s">
        <v>1104</v>
      </c>
      <c r="D32" s="150">
        <v>6923.3404</v>
      </c>
      <c r="E32" s="150">
        <v>6416.0401652370001</v>
      </c>
      <c r="N32" s="279"/>
      <c r="O32" s="279"/>
    </row>
    <row r="33" spans="2:5">
      <c r="B33" s="600" t="s">
        <v>1124</v>
      </c>
      <c r="C33" s="277" t="s">
        <v>1100</v>
      </c>
      <c r="D33" s="150">
        <v>2656.1043478010001</v>
      </c>
      <c r="E33" s="150">
        <v>3984.3461251620001</v>
      </c>
    </row>
    <row r="34" spans="2:5">
      <c r="B34" s="601"/>
      <c r="C34" s="277" t="s">
        <v>1101</v>
      </c>
      <c r="D34" s="150" t="s">
        <v>1125</v>
      </c>
      <c r="E34" s="150" t="s">
        <v>1126</v>
      </c>
    </row>
    <row r="35" spans="2:5">
      <c r="B35" s="601"/>
      <c r="C35" s="277" t="s">
        <v>1104</v>
      </c>
      <c r="D35" s="150">
        <v>4355.9969095050001</v>
      </c>
      <c r="E35" s="150">
        <v>3984.3461251620001</v>
      </c>
    </row>
    <row r="36" spans="2:5">
      <c r="B36" s="600" t="s">
        <v>1127</v>
      </c>
      <c r="C36" s="277" t="s">
        <v>1100</v>
      </c>
      <c r="D36" s="150">
        <v>957.90683542800002</v>
      </c>
      <c r="E36" s="150">
        <v>933.195966752</v>
      </c>
    </row>
    <row r="37" spans="2:5">
      <c r="B37" s="601"/>
      <c r="C37" s="277" t="s">
        <v>1101</v>
      </c>
      <c r="D37" s="150" t="s">
        <v>1128</v>
      </c>
      <c r="E37" s="150" t="s">
        <v>1129</v>
      </c>
    </row>
    <row r="38" spans="2:5">
      <c r="B38" s="601"/>
      <c r="C38" s="277" t="s">
        <v>1104</v>
      </c>
      <c r="D38" s="150">
        <v>2858.2132537389998</v>
      </c>
      <c r="E38" s="150">
        <v>3795.639465838</v>
      </c>
    </row>
    <row r="39" spans="2:5">
      <c r="B39" s="600" t="s">
        <v>1130</v>
      </c>
      <c r="C39" s="277" t="s">
        <v>1100</v>
      </c>
      <c r="D39" s="150">
        <v>1065.0387345950001</v>
      </c>
      <c r="E39" s="150">
        <v>1526.111534717</v>
      </c>
    </row>
    <row r="40" spans="2:5">
      <c r="B40" s="601"/>
      <c r="C40" s="277" t="s">
        <v>1101</v>
      </c>
      <c r="D40" s="150" t="s">
        <v>1131</v>
      </c>
      <c r="E40" s="150" t="s">
        <v>1132</v>
      </c>
    </row>
    <row r="41" spans="2:5">
      <c r="B41" s="601"/>
      <c r="C41" s="277" t="s">
        <v>1104</v>
      </c>
      <c r="D41" s="150">
        <v>3971.8213413610001</v>
      </c>
      <c r="E41" s="150">
        <v>5052.7720148620001</v>
      </c>
    </row>
  </sheetData>
  <mergeCells count="12">
    <mergeCell ref="B39:B41"/>
    <mergeCell ref="B6:B8"/>
    <mergeCell ref="B9:B11"/>
    <mergeCell ref="B12:B14"/>
    <mergeCell ref="B15:B17"/>
    <mergeCell ref="B18:B20"/>
    <mergeCell ref="B21:B23"/>
    <mergeCell ref="B24:B26"/>
    <mergeCell ref="B27:B29"/>
    <mergeCell ref="B30:B32"/>
    <mergeCell ref="B33:B35"/>
    <mergeCell ref="B36:B38"/>
  </mergeCells>
  <pageMargins left="0.7" right="0.7" top="0.75" bottom="0.75" header="0.3" footer="0.3"/>
  <pageSetup orientation="portrait" horizontalDpi="300" verticalDpi="300" r:id="rId1"/>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F42EA-8844-4D67-9EED-E3699307530D}">
  <sheetPr codeName="Sheet79">
    <tabColor theme="8" tint="0.39997558519241921"/>
  </sheetPr>
  <dimension ref="B1:AB35"/>
  <sheetViews>
    <sheetView showGridLines="0" workbookViewId="0"/>
  </sheetViews>
  <sheetFormatPr defaultColWidth="9" defaultRowHeight="14.25"/>
  <cols>
    <col min="1" max="1" width="9" style="3"/>
    <col min="2" max="2" width="30.42578125" style="3" bestFit="1" customWidth="1"/>
    <col min="3" max="3" width="25.5703125" style="3" bestFit="1" customWidth="1"/>
    <col min="4" max="5" width="11.140625" style="3" bestFit="1" customWidth="1"/>
    <col min="6" max="10" width="9" style="3"/>
    <col min="11" max="11" width="12" style="3" customWidth="1"/>
    <col min="12" max="28" width="9.42578125" style="3" bestFit="1" customWidth="1"/>
    <col min="29" max="16384" width="9" style="3"/>
  </cols>
  <sheetData>
    <row r="1" spans="2:16" ht="15">
      <c r="B1" s="10" t="s">
        <v>1133</v>
      </c>
    </row>
    <row r="2" spans="2:16" ht="15">
      <c r="B2" s="10"/>
    </row>
    <row r="3" spans="2:16" ht="15">
      <c r="B3" s="10" t="s">
        <v>277</v>
      </c>
    </row>
    <row r="5" spans="2:16" ht="15">
      <c r="B5" s="281"/>
      <c r="D5" s="282" t="s">
        <v>266</v>
      </c>
      <c r="E5" s="282" t="s">
        <v>1092</v>
      </c>
    </row>
    <row r="6" spans="2:16">
      <c r="B6" s="602" t="s">
        <v>1099</v>
      </c>
      <c r="C6" s="283" t="s">
        <v>1100</v>
      </c>
      <c r="D6" s="150">
        <v>2575.8033339859999</v>
      </c>
      <c r="E6" s="150">
        <v>2478.2353956890001</v>
      </c>
    </row>
    <row r="7" spans="2:16">
      <c r="B7" s="602"/>
      <c r="C7" s="283" t="s">
        <v>1101</v>
      </c>
      <c r="D7" s="150" t="s">
        <v>1134</v>
      </c>
      <c r="E7" s="150" t="s">
        <v>1135</v>
      </c>
    </row>
    <row r="8" spans="2:16">
      <c r="B8" s="602"/>
      <c r="C8" s="283" t="s">
        <v>1104</v>
      </c>
      <c r="D8" s="150">
        <v>4622.4851446399998</v>
      </c>
      <c r="E8" s="150">
        <v>4100.1063502360003</v>
      </c>
      <c r="N8" s="149"/>
      <c r="P8" s="149"/>
    </row>
    <row r="9" spans="2:16">
      <c r="B9" s="602" t="s">
        <v>241</v>
      </c>
      <c r="C9" s="283" t="s">
        <v>1100</v>
      </c>
      <c r="D9" s="150">
        <v>932.04449763399998</v>
      </c>
      <c r="E9" s="150">
        <v>2069.5454703529999</v>
      </c>
      <c r="N9" s="149"/>
      <c r="P9" s="149"/>
    </row>
    <row r="10" spans="2:16">
      <c r="B10" s="602"/>
      <c r="C10" s="283" t="s">
        <v>1101</v>
      </c>
      <c r="D10" s="150" t="s">
        <v>1136</v>
      </c>
      <c r="E10" s="150" t="s">
        <v>1137</v>
      </c>
      <c r="P10" s="149"/>
    </row>
    <row r="11" spans="2:16">
      <c r="B11" s="602"/>
      <c r="C11" s="283" t="s">
        <v>1104</v>
      </c>
      <c r="D11" s="150">
        <v>3483.6805052240002</v>
      </c>
      <c r="E11" s="150">
        <v>2794.2146668939999</v>
      </c>
      <c r="N11" s="149"/>
      <c r="P11" s="149"/>
    </row>
    <row r="12" spans="2:16">
      <c r="B12" s="602" t="s">
        <v>1107</v>
      </c>
      <c r="C12" s="283" t="s">
        <v>1100</v>
      </c>
      <c r="D12" s="150">
        <v>1858.1757065199999</v>
      </c>
      <c r="E12" s="150"/>
      <c r="N12" s="149"/>
      <c r="P12" s="149"/>
    </row>
    <row r="13" spans="2:16">
      <c r="B13" s="602"/>
      <c r="C13" s="283" t="s">
        <v>1101</v>
      </c>
      <c r="D13" s="150" t="s">
        <v>1138</v>
      </c>
      <c r="E13" s="150"/>
      <c r="N13" s="149"/>
      <c r="P13" s="149"/>
    </row>
    <row r="14" spans="2:16">
      <c r="B14" s="602"/>
      <c r="C14" s="283" t="s">
        <v>1104</v>
      </c>
      <c r="D14" s="150">
        <v>3882.8111410699998</v>
      </c>
      <c r="E14" s="150"/>
      <c r="P14" s="149"/>
    </row>
    <row r="15" spans="2:16">
      <c r="B15" s="602" t="s">
        <v>243</v>
      </c>
      <c r="C15" s="283" t="s">
        <v>1100</v>
      </c>
      <c r="D15" s="150">
        <v>820.03547976100003</v>
      </c>
      <c r="E15" s="150">
        <v>4367.3469387759997</v>
      </c>
      <c r="N15" s="149"/>
      <c r="P15" s="149"/>
    </row>
    <row r="16" spans="2:16">
      <c r="B16" s="602"/>
      <c r="C16" s="283" t="s">
        <v>1101</v>
      </c>
      <c r="D16" s="150" t="s">
        <v>1139</v>
      </c>
      <c r="E16" s="150" t="s">
        <v>1140</v>
      </c>
      <c r="N16" s="149"/>
      <c r="P16" s="149"/>
    </row>
    <row r="17" spans="2:28">
      <c r="B17" s="602"/>
      <c r="C17" s="283" t="s">
        <v>1104</v>
      </c>
      <c r="D17" s="150">
        <v>1531.913079338</v>
      </c>
      <c r="E17" s="150">
        <v>4367.3469387759997</v>
      </c>
      <c r="N17" s="149"/>
      <c r="P17" s="149"/>
    </row>
    <row r="18" spans="2:28">
      <c r="B18" s="602" t="s">
        <v>1112</v>
      </c>
      <c r="C18" s="283" t="s">
        <v>1100</v>
      </c>
      <c r="D18" s="150">
        <v>1304.5068319269999</v>
      </c>
      <c r="E18" s="150">
        <v>1220.164495562</v>
      </c>
      <c r="N18" s="149"/>
      <c r="P18" s="149"/>
    </row>
    <row r="19" spans="2:28">
      <c r="B19" s="602"/>
      <c r="C19" s="283" t="s">
        <v>1101</v>
      </c>
      <c r="D19" s="150" t="s">
        <v>1141</v>
      </c>
      <c r="E19" s="150" t="s">
        <v>1142</v>
      </c>
      <c r="N19" s="149"/>
      <c r="P19" s="149"/>
    </row>
    <row r="20" spans="2:28">
      <c r="B20" s="602"/>
      <c r="C20" s="283" t="s">
        <v>1104</v>
      </c>
      <c r="D20" s="150">
        <v>5827.591313078</v>
      </c>
      <c r="E20" s="150">
        <v>5756.8275698240004</v>
      </c>
      <c r="N20" s="149"/>
      <c r="P20" s="149"/>
    </row>
    <row r="21" spans="2:28">
      <c r="B21" s="602" t="s">
        <v>1114</v>
      </c>
      <c r="C21" s="283" t="s">
        <v>1100</v>
      </c>
      <c r="D21" s="150">
        <v>1215.4318444529999</v>
      </c>
      <c r="E21" s="150">
        <v>1984.665775401</v>
      </c>
      <c r="N21" s="149"/>
      <c r="P21" s="149"/>
    </row>
    <row r="22" spans="2:28">
      <c r="B22" s="602"/>
      <c r="C22" s="283" t="s">
        <v>1101</v>
      </c>
      <c r="D22" s="150" t="s">
        <v>1143</v>
      </c>
      <c r="E22" s="150" t="s">
        <v>1144</v>
      </c>
      <c r="N22" s="149"/>
      <c r="P22" s="149"/>
    </row>
    <row r="23" spans="2:28">
      <c r="B23" s="602"/>
      <c r="C23" s="283" t="s">
        <v>1104</v>
      </c>
      <c r="D23" s="150">
        <v>8424.7467960089998</v>
      </c>
      <c r="E23" s="150">
        <v>7649.2642059910004</v>
      </c>
      <c r="N23" s="149"/>
      <c r="P23" s="149"/>
    </row>
    <row r="24" spans="2:28">
      <c r="B24" s="602" t="s">
        <v>246</v>
      </c>
      <c r="C24" s="283" t="s">
        <v>1100</v>
      </c>
      <c r="D24" s="150">
        <v>1122.4653861060001</v>
      </c>
      <c r="E24" s="150">
        <v>1270.5423425070001</v>
      </c>
      <c r="N24" s="149"/>
      <c r="P24" s="149"/>
    </row>
    <row r="25" spans="2:28">
      <c r="B25" s="602"/>
      <c r="C25" s="283" t="s">
        <v>1101</v>
      </c>
      <c r="D25" s="150" t="s">
        <v>1145</v>
      </c>
      <c r="E25" s="150" t="s">
        <v>1146</v>
      </c>
    </row>
    <row r="26" spans="2:28">
      <c r="B26" s="602"/>
      <c r="C26" s="283" t="s">
        <v>1104</v>
      </c>
      <c r="D26" s="150">
        <v>2899.8520560719999</v>
      </c>
      <c r="E26" s="150">
        <v>2425.9150954500001</v>
      </c>
    </row>
    <row r="27" spans="2:28">
      <c r="B27" s="602" t="s">
        <v>1124</v>
      </c>
      <c r="C27" s="283" t="s">
        <v>1100</v>
      </c>
      <c r="D27" s="150">
        <v>3190.92655079</v>
      </c>
      <c r="E27" s="150"/>
    </row>
    <row r="28" spans="2:28">
      <c r="B28" s="602"/>
      <c r="C28" s="283" t="s">
        <v>1101</v>
      </c>
      <c r="D28" s="150" t="s">
        <v>1147</v>
      </c>
      <c r="E28" s="150"/>
    </row>
    <row r="29" spans="2:28">
      <c r="B29" s="602"/>
      <c r="C29" s="283" t="s">
        <v>1104</v>
      </c>
      <c r="D29" s="150">
        <v>3850.6721734329999</v>
      </c>
      <c r="E29" s="150"/>
      <c r="K29" s="151"/>
      <c r="L29" s="151"/>
      <c r="M29" s="151"/>
      <c r="N29" s="151"/>
      <c r="O29" s="151"/>
      <c r="P29" s="151"/>
      <c r="Q29" s="151"/>
      <c r="R29" s="151"/>
      <c r="S29" s="151"/>
      <c r="T29" s="151"/>
      <c r="U29" s="151"/>
      <c r="V29" s="151"/>
      <c r="W29" s="151"/>
      <c r="X29" s="151"/>
      <c r="Y29" s="151"/>
      <c r="Z29" s="151"/>
      <c r="AA29" s="151"/>
      <c r="AB29" s="151"/>
    </row>
    <row r="30" spans="2:28">
      <c r="B30" s="602" t="s">
        <v>1127</v>
      </c>
      <c r="C30" s="283" t="s">
        <v>1100</v>
      </c>
      <c r="D30" s="150">
        <v>1045.5718327459999</v>
      </c>
      <c r="E30" s="150">
        <v>1203.3239053960001</v>
      </c>
      <c r="K30" s="151"/>
      <c r="L30" s="151"/>
      <c r="M30" s="151"/>
      <c r="N30" s="151"/>
      <c r="O30" s="151"/>
      <c r="P30" s="151"/>
      <c r="Q30" s="151"/>
      <c r="R30" s="151"/>
      <c r="S30" s="151"/>
      <c r="T30" s="151"/>
      <c r="U30" s="151"/>
      <c r="V30" s="151"/>
      <c r="W30" s="151"/>
      <c r="X30" s="151"/>
      <c r="Y30" s="151"/>
      <c r="Z30" s="151"/>
      <c r="AA30" s="151"/>
      <c r="AB30" s="151"/>
    </row>
    <row r="31" spans="2:28">
      <c r="B31" s="602"/>
      <c r="C31" s="283" t="s">
        <v>1101</v>
      </c>
      <c r="D31" s="150" t="s">
        <v>1148</v>
      </c>
      <c r="E31" s="150" t="s">
        <v>1149</v>
      </c>
      <c r="K31" s="151"/>
      <c r="L31" s="151"/>
      <c r="M31" s="151"/>
      <c r="N31" s="151"/>
      <c r="O31" s="151"/>
      <c r="P31" s="151"/>
      <c r="Q31" s="151"/>
      <c r="R31" s="151"/>
      <c r="S31" s="151"/>
      <c r="T31" s="151"/>
      <c r="U31" s="151"/>
      <c r="V31" s="151"/>
      <c r="W31" s="151"/>
      <c r="X31" s="151"/>
      <c r="Y31" s="151"/>
      <c r="Z31" s="151"/>
      <c r="AA31" s="151"/>
      <c r="AB31" s="151"/>
    </row>
    <row r="32" spans="2:28">
      <c r="B32" s="602"/>
      <c r="C32" s="283" t="s">
        <v>1104</v>
      </c>
      <c r="D32" s="150">
        <v>3579.0122107910001</v>
      </c>
      <c r="E32" s="150">
        <v>4240.103274694</v>
      </c>
      <c r="K32" s="284"/>
      <c r="L32" s="284"/>
      <c r="M32" s="284"/>
      <c r="N32" s="284"/>
      <c r="O32" s="284"/>
      <c r="P32" s="284"/>
      <c r="Q32" s="284"/>
      <c r="R32" s="284"/>
      <c r="S32" s="284"/>
      <c r="T32" s="284"/>
      <c r="U32" s="284"/>
      <c r="V32" s="284"/>
      <c r="W32" s="284"/>
      <c r="X32" s="284"/>
      <c r="Y32" s="284"/>
      <c r="Z32" s="284"/>
      <c r="AA32" s="284"/>
      <c r="AB32" s="151"/>
    </row>
    <row r="33" spans="2:28">
      <c r="B33" s="602" t="s">
        <v>1130</v>
      </c>
      <c r="C33" s="283" t="s">
        <v>1100</v>
      </c>
      <c r="D33" s="150">
        <v>1949.3470417609999</v>
      </c>
      <c r="E33" s="150"/>
      <c r="K33" s="284"/>
      <c r="L33" s="284"/>
      <c r="M33" s="284"/>
      <c r="N33" s="284"/>
      <c r="O33" s="284"/>
      <c r="P33" s="284"/>
      <c r="Q33" s="284"/>
      <c r="R33" s="284"/>
      <c r="S33" s="284"/>
      <c r="T33" s="284"/>
      <c r="U33" s="284"/>
      <c r="V33" s="284"/>
      <c r="W33" s="284"/>
      <c r="X33" s="284"/>
      <c r="Y33" s="284"/>
      <c r="Z33" s="284"/>
      <c r="AA33" s="284"/>
      <c r="AB33" s="284"/>
    </row>
    <row r="34" spans="2:28">
      <c r="B34" s="602"/>
      <c r="C34" s="283" t="s">
        <v>1101</v>
      </c>
      <c r="D34" s="150" t="s">
        <v>1150</v>
      </c>
      <c r="E34" s="150"/>
      <c r="K34" s="284"/>
      <c r="L34" s="284"/>
      <c r="M34" s="284"/>
      <c r="N34" s="284"/>
      <c r="O34" s="284"/>
      <c r="P34" s="284"/>
      <c r="Q34" s="284"/>
      <c r="R34" s="284"/>
      <c r="S34" s="284"/>
      <c r="T34" s="284"/>
      <c r="U34" s="284"/>
      <c r="V34" s="284"/>
      <c r="W34" s="284"/>
      <c r="X34" s="284"/>
      <c r="Y34" s="284"/>
      <c r="Z34" s="284"/>
      <c r="AA34" s="284"/>
      <c r="AB34" s="284"/>
    </row>
    <row r="35" spans="2:28">
      <c r="B35" s="602"/>
      <c r="C35" s="283" t="s">
        <v>1104</v>
      </c>
      <c r="D35" s="150">
        <v>4012.2160813549999</v>
      </c>
      <c r="E35" s="150"/>
      <c r="L35" s="284"/>
      <c r="M35" s="284"/>
      <c r="N35" s="284"/>
      <c r="O35" s="284"/>
      <c r="P35" s="284"/>
      <c r="Q35" s="284"/>
      <c r="R35" s="284"/>
      <c r="S35" s="284"/>
      <c r="T35" s="284"/>
      <c r="U35" s="284"/>
      <c r="V35" s="284"/>
      <c r="W35" s="284"/>
      <c r="X35" s="284"/>
      <c r="Y35" s="284"/>
      <c r="Z35" s="284"/>
      <c r="AA35" s="284"/>
      <c r="AB35" s="284"/>
    </row>
  </sheetData>
  <mergeCells count="10">
    <mergeCell ref="B24:B26"/>
    <mergeCell ref="B27:B29"/>
    <mergeCell ref="B30:B32"/>
    <mergeCell ref="B33:B35"/>
    <mergeCell ref="B6:B8"/>
    <mergeCell ref="B9:B11"/>
    <mergeCell ref="B12:B14"/>
    <mergeCell ref="B15:B17"/>
    <mergeCell ref="B18:B20"/>
    <mergeCell ref="B21:B23"/>
  </mergeCells>
  <pageMargins left="0.7" right="0.7" top="0.75" bottom="0.75" header="0.3" footer="0.3"/>
  <pageSetup orientation="portrait" horizontalDpi="300" verticalDpi="30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CA10A-1B53-4BD8-B44B-71CE29B596F1}">
  <sheetPr codeName="Sheet80">
    <tabColor theme="8" tint="0.39997558519241921"/>
  </sheetPr>
  <dimension ref="A1:E41"/>
  <sheetViews>
    <sheetView showGridLines="0" zoomScale="80" zoomScaleNormal="80" workbookViewId="0"/>
  </sheetViews>
  <sheetFormatPr defaultColWidth="9" defaultRowHeight="14.25"/>
  <cols>
    <col min="1" max="1" width="9" style="3"/>
    <col min="2" max="2" width="33.140625" style="3" bestFit="1" customWidth="1"/>
    <col min="3" max="3" width="26.42578125" style="3" bestFit="1" customWidth="1"/>
    <col min="4" max="5" width="12.140625" style="3" bestFit="1" customWidth="1"/>
    <col min="6" max="16384" width="9" style="3"/>
  </cols>
  <sheetData>
    <row r="1" spans="1:5" ht="15">
      <c r="A1" s="10" t="s">
        <v>1151</v>
      </c>
    </row>
    <row r="3" spans="1:5" ht="15.75">
      <c r="B3" s="34" t="s">
        <v>191</v>
      </c>
      <c r="C3" s="4"/>
      <c r="D3" s="4"/>
      <c r="E3" s="4"/>
    </row>
    <row r="4" spans="1:5" ht="15.75" customHeight="1">
      <c r="B4" s="4"/>
      <c r="C4" s="603" t="s">
        <v>1152</v>
      </c>
      <c r="D4" s="603"/>
      <c r="E4" s="603"/>
    </row>
    <row r="5" spans="1:5" ht="15">
      <c r="B5" s="285"/>
      <c r="C5" s="4"/>
      <c r="D5" s="282" t="s">
        <v>266</v>
      </c>
      <c r="E5" s="282" t="s">
        <v>1092</v>
      </c>
    </row>
    <row r="6" spans="1:5">
      <c r="B6" s="602" t="s">
        <v>1099</v>
      </c>
      <c r="C6" s="286" t="s">
        <v>52</v>
      </c>
      <c r="D6" s="9">
        <v>2.7849753000000001E-2</v>
      </c>
      <c r="E6" s="9">
        <v>3.1503811999999999E-2</v>
      </c>
    </row>
    <row r="7" spans="1:5">
      <c r="B7" s="602"/>
      <c r="C7" s="286" t="s">
        <v>53</v>
      </c>
      <c r="D7" s="9">
        <v>5.0559711E-2</v>
      </c>
      <c r="E7" s="9">
        <v>6.7740370999999994E-2</v>
      </c>
    </row>
    <row r="8" spans="1:5">
      <c r="B8" s="602"/>
      <c r="C8" s="286" t="s">
        <v>54</v>
      </c>
      <c r="D8" s="9">
        <v>0.135880586</v>
      </c>
      <c r="E8" s="9">
        <v>0.191852883</v>
      </c>
    </row>
    <row r="9" spans="1:5">
      <c r="B9" s="602" t="s">
        <v>241</v>
      </c>
      <c r="C9" s="286" t="s">
        <v>52</v>
      </c>
      <c r="D9" s="9">
        <v>2.8510768999999998E-2</v>
      </c>
      <c r="E9" s="9">
        <v>3.8605578000000002E-2</v>
      </c>
    </row>
    <row r="10" spans="1:5">
      <c r="B10" s="602"/>
      <c r="C10" s="286" t="s">
        <v>53</v>
      </c>
      <c r="D10" s="9">
        <v>3.6523594999999999E-2</v>
      </c>
      <c r="E10" s="9">
        <v>4.2444622000000001E-2</v>
      </c>
    </row>
    <row r="11" spans="1:5">
      <c r="B11" s="602"/>
      <c r="C11" s="286" t="s">
        <v>54</v>
      </c>
      <c r="D11" s="9">
        <v>9.3111116999999993E-2</v>
      </c>
      <c r="E11" s="9">
        <v>7.4180468999999999E-2</v>
      </c>
    </row>
    <row r="12" spans="1:5">
      <c r="B12" s="602" t="s">
        <v>1153</v>
      </c>
      <c r="C12" s="286" t="s">
        <v>52</v>
      </c>
      <c r="D12" s="9">
        <v>5.2246850999999997E-2</v>
      </c>
      <c r="E12" s="9">
        <v>5.0169192000000001E-2</v>
      </c>
    </row>
    <row r="13" spans="1:5">
      <c r="B13" s="602"/>
      <c r="C13" s="286" t="s">
        <v>53</v>
      </c>
      <c r="D13" s="9">
        <v>0.104389334</v>
      </c>
      <c r="E13" s="9">
        <v>9.8428146999999994E-2</v>
      </c>
    </row>
    <row r="14" spans="1:5">
      <c r="B14" s="602"/>
      <c r="C14" s="286" t="s">
        <v>54</v>
      </c>
      <c r="D14" s="9">
        <v>0.23134059800000001</v>
      </c>
      <c r="E14" s="9">
        <v>0.16432728099999999</v>
      </c>
    </row>
    <row r="15" spans="1:5">
      <c r="B15" s="602" t="s">
        <v>243</v>
      </c>
      <c r="C15" s="286" t="s">
        <v>52</v>
      </c>
      <c r="D15" s="9">
        <v>2.5800638000000001E-2</v>
      </c>
      <c r="E15" s="9">
        <v>2.8805348000000001E-2</v>
      </c>
    </row>
    <row r="16" spans="1:5">
      <c r="B16" s="602"/>
      <c r="C16" s="286" t="s">
        <v>53</v>
      </c>
      <c r="D16" s="9">
        <v>3.8860272000000001E-2</v>
      </c>
      <c r="E16" s="9">
        <v>4.2454195E-2</v>
      </c>
    </row>
    <row r="17" spans="2:5">
      <c r="B17" s="602"/>
      <c r="C17" s="286" t="s">
        <v>54</v>
      </c>
      <c r="D17" s="9">
        <v>6.2679376999999994E-2</v>
      </c>
      <c r="E17" s="9">
        <v>8.6534406999999994E-2</v>
      </c>
    </row>
    <row r="18" spans="2:5">
      <c r="B18" s="602" t="s">
        <v>1112</v>
      </c>
      <c r="C18" s="286" t="s">
        <v>52</v>
      </c>
      <c r="D18" s="9">
        <v>3.2271894000000002E-2</v>
      </c>
      <c r="E18" s="9">
        <v>3.4969818999999999E-2</v>
      </c>
    </row>
    <row r="19" spans="2:5">
      <c r="B19" s="602"/>
      <c r="C19" s="286" t="s">
        <v>53</v>
      </c>
      <c r="D19" s="9">
        <v>5.7293650000000002E-2</v>
      </c>
      <c r="E19" s="9">
        <v>7.8088258999999993E-2</v>
      </c>
    </row>
    <row r="20" spans="2:5">
      <c r="B20" s="602"/>
      <c r="C20" s="286" t="s">
        <v>54</v>
      </c>
      <c r="D20" s="9">
        <v>0.12765968799999999</v>
      </c>
      <c r="E20" s="9">
        <v>0.13964955700000001</v>
      </c>
    </row>
    <row r="21" spans="2:5">
      <c r="B21" s="602" t="s">
        <v>1114</v>
      </c>
      <c r="C21" s="286" t="s">
        <v>52</v>
      </c>
      <c r="D21" s="9">
        <v>5.3102423000000003E-2</v>
      </c>
      <c r="E21" s="9">
        <v>5.8636832E-2</v>
      </c>
    </row>
    <row r="22" spans="2:5">
      <c r="B22" s="602"/>
      <c r="C22" s="286" t="s">
        <v>53</v>
      </c>
      <c r="D22" s="9">
        <v>0.142487063</v>
      </c>
      <c r="E22" s="9">
        <v>0.11885876300000001</v>
      </c>
    </row>
    <row r="23" spans="2:5">
      <c r="B23" s="602"/>
      <c r="C23" s="286" t="s">
        <v>54</v>
      </c>
      <c r="D23" s="9">
        <v>0.349683672</v>
      </c>
      <c r="E23" s="9">
        <v>0.27213231999999998</v>
      </c>
    </row>
    <row r="24" spans="2:5">
      <c r="B24" s="602" t="s">
        <v>246</v>
      </c>
      <c r="C24" s="286" t="s">
        <v>52</v>
      </c>
      <c r="D24" s="9">
        <v>3.6332761999999998E-2</v>
      </c>
      <c r="E24" s="9">
        <v>3.0972157E-2</v>
      </c>
    </row>
    <row r="25" spans="2:5">
      <c r="B25" s="602"/>
      <c r="C25" s="286" t="s">
        <v>53</v>
      </c>
      <c r="D25" s="9">
        <v>5.1002756000000003E-2</v>
      </c>
      <c r="E25" s="9">
        <v>4.8538629E-2</v>
      </c>
    </row>
    <row r="26" spans="2:5">
      <c r="B26" s="602"/>
      <c r="C26" s="286" t="s">
        <v>54</v>
      </c>
      <c r="D26" s="9">
        <v>7.9772081999999994E-2</v>
      </c>
      <c r="E26" s="9">
        <v>0.140030609</v>
      </c>
    </row>
    <row r="27" spans="2:5">
      <c r="B27" s="602" t="s">
        <v>1119</v>
      </c>
      <c r="C27" s="286" t="s">
        <v>52</v>
      </c>
      <c r="D27" s="9">
        <v>4.4392597999999998E-2</v>
      </c>
      <c r="E27" s="9">
        <v>4.9092097000000001E-2</v>
      </c>
    </row>
    <row r="28" spans="2:5">
      <c r="B28" s="602"/>
      <c r="C28" s="286" t="s">
        <v>53</v>
      </c>
      <c r="D28" s="9">
        <v>4.4392597999999998E-2</v>
      </c>
      <c r="E28" s="9">
        <v>7.6380365000000006E-2</v>
      </c>
    </row>
    <row r="29" spans="2:5">
      <c r="B29" s="602"/>
      <c r="C29" s="286" t="s">
        <v>54</v>
      </c>
      <c r="D29" s="9">
        <v>4.4392597999999998E-2</v>
      </c>
      <c r="E29" s="9">
        <v>0.115203532</v>
      </c>
    </row>
    <row r="30" spans="2:5">
      <c r="B30" s="602" t="s">
        <v>1121</v>
      </c>
      <c r="C30" s="286" t="s">
        <v>52</v>
      </c>
      <c r="D30" s="9">
        <v>5.7251063999999997E-2</v>
      </c>
      <c r="E30" s="9">
        <v>5.4227497999999999E-2</v>
      </c>
    </row>
    <row r="31" spans="2:5">
      <c r="B31" s="602"/>
      <c r="C31" s="286" t="s">
        <v>53</v>
      </c>
      <c r="D31" s="9">
        <v>9.7771231E-2</v>
      </c>
      <c r="E31" s="9">
        <v>7.8302728000000002E-2</v>
      </c>
    </row>
    <row r="32" spans="2:5">
      <c r="B32" s="602"/>
      <c r="C32" s="286" t="s">
        <v>54</v>
      </c>
      <c r="D32" s="9">
        <v>0.18731268000000001</v>
      </c>
      <c r="E32" s="9">
        <v>0.19628422500000001</v>
      </c>
    </row>
    <row r="33" spans="2:5">
      <c r="B33" s="602" t="s">
        <v>1124</v>
      </c>
      <c r="C33" s="286" t="s">
        <v>52</v>
      </c>
      <c r="D33" s="9">
        <v>9.0300762000000007E-2</v>
      </c>
      <c r="E33" s="287"/>
    </row>
    <row r="34" spans="2:5">
      <c r="B34" s="602"/>
      <c r="C34" s="286" t="s">
        <v>53</v>
      </c>
      <c r="D34" s="9">
        <v>0.157356841</v>
      </c>
      <c r="E34" s="287"/>
    </row>
    <row r="35" spans="2:5">
      <c r="B35" s="602"/>
      <c r="C35" s="286" t="s">
        <v>54</v>
      </c>
      <c r="D35" s="9">
        <v>0.21931672399999999</v>
      </c>
      <c r="E35" s="287"/>
    </row>
    <row r="36" spans="2:5">
      <c r="B36" s="602" t="s">
        <v>1127</v>
      </c>
      <c r="C36" s="286" t="s">
        <v>52</v>
      </c>
      <c r="D36" s="9">
        <v>2.8978595999999999E-2</v>
      </c>
      <c r="E36" s="9">
        <v>2.8749322000000001E-2</v>
      </c>
    </row>
    <row r="37" spans="2:5">
      <c r="B37" s="602"/>
      <c r="C37" s="286" t="s">
        <v>53</v>
      </c>
      <c r="D37" s="9">
        <v>4.6982058E-2</v>
      </c>
      <c r="E37" s="9">
        <v>5.0683099000000002E-2</v>
      </c>
    </row>
    <row r="38" spans="2:5">
      <c r="B38" s="602"/>
      <c r="C38" s="286" t="s">
        <v>54</v>
      </c>
      <c r="D38" s="9">
        <v>8.0592999999999998E-2</v>
      </c>
      <c r="E38" s="9">
        <v>0.105141397</v>
      </c>
    </row>
    <row r="39" spans="2:5">
      <c r="B39" s="602" t="s">
        <v>1130</v>
      </c>
      <c r="C39" s="286" t="s">
        <v>52</v>
      </c>
      <c r="D39" s="9">
        <v>2.7016699000000002E-2</v>
      </c>
      <c r="E39" s="9">
        <v>3.9156248999999997E-2</v>
      </c>
    </row>
    <row r="40" spans="2:5">
      <c r="B40" s="602"/>
      <c r="C40" s="286" t="s">
        <v>53</v>
      </c>
      <c r="D40" s="9">
        <v>5.156057E-2</v>
      </c>
      <c r="E40" s="9">
        <v>5.4388064999999999E-2</v>
      </c>
    </row>
    <row r="41" spans="2:5">
      <c r="B41" s="602"/>
      <c r="C41" s="286" t="s">
        <v>54</v>
      </c>
      <c r="D41" s="9">
        <v>0.10133089000000001</v>
      </c>
      <c r="E41" s="9">
        <v>0.122092823</v>
      </c>
    </row>
  </sheetData>
  <mergeCells count="13">
    <mergeCell ref="B39:B41"/>
    <mergeCell ref="B21:B23"/>
    <mergeCell ref="B24:B26"/>
    <mergeCell ref="B27:B29"/>
    <mergeCell ref="B30:B32"/>
    <mergeCell ref="B33:B35"/>
    <mergeCell ref="B36:B38"/>
    <mergeCell ref="B18:B20"/>
    <mergeCell ref="C4:E4"/>
    <mergeCell ref="B6:B8"/>
    <mergeCell ref="B9:B11"/>
    <mergeCell ref="B12:B14"/>
    <mergeCell ref="B15:B17"/>
  </mergeCells>
  <pageMargins left="0.7" right="0.7" top="0.75" bottom="0.75" header="0.3" footer="0.3"/>
  <pageSetup orientation="portrait" horizontalDpi="203" verticalDpi="203" r:id="rId1"/>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BE534-3F61-4EC2-A801-B91A20C9093B}">
  <sheetPr codeName="Sheet81">
    <tabColor theme="8" tint="0.39997558519241921"/>
  </sheetPr>
  <dimension ref="A1:J43"/>
  <sheetViews>
    <sheetView showGridLines="0" zoomScale="90" zoomScaleNormal="90" workbookViewId="0"/>
  </sheetViews>
  <sheetFormatPr defaultColWidth="9" defaultRowHeight="15"/>
  <cols>
    <col min="1" max="1" width="9" style="31"/>
    <col min="2" max="2" width="33.140625" style="3" bestFit="1" customWidth="1"/>
    <col min="3" max="3" width="26.42578125" style="3" bestFit="1" customWidth="1"/>
    <col min="4" max="5" width="12.140625" style="3" bestFit="1" customWidth="1"/>
    <col min="6" max="16384" width="9" style="31"/>
  </cols>
  <sheetData>
    <row r="1" spans="1:10">
      <c r="A1" s="24" t="s">
        <v>1154</v>
      </c>
    </row>
    <row r="3" spans="1:10">
      <c r="B3" s="10" t="s">
        <v>191</v>
      </c>
    </row>
    <row r="4" spans="1:10" ht="15.75" customHeight="1">
      <c r="C4" s="604" t="s">
        <v>1155</v>
      </c>
      <c r="D4" s="604"/>
      <c r="E4" s="604"/>
    </row>
    <row r="5" spans="1:10">
      <c r="B5" s="288"/>
      <c r="D5" s="282" t="s">
        <v>266</v>
      </c>
      <c r="E5" s="282" t="s">
        <v>1092</v>
      </c>
      <c r="J5" s="289"/>
    </row>
    <row r="6" spans="1:10">
      <c r="B6" s="602" t="s">
        <v>1099</v>
      </c>
      <c r="C6" s="286" t="s">
        <v>52</v>
      </c>
      <c r="D6" s="18">
        <v>8.6324302000000006E-2</v>
      </c>
      <c r="E6" s="18">
        <v>7.0547856000000006E-2</v>
      </c>
    </row>
    <row r="7" spans="1:10">
      <c r="B7" s="602"/>
      <c r="C7" s="286" t="s">
        <v>53</v>
      </c>
      <c r="D7" s="18">
        <v>0.100008552</v>
      </c>
      <c r="E7" s="18">
        <v>9.2424113000000002E-2</v>
      </c>
    </row>
    <row r="8" spans="1:10">
      <c r="B8" s="602"/>
      <c r="C8" s="286" t="s">
        <v>54</v>
      </c>
      <c r="D8" s="18">
        <v>0.13672399099999999</v>
      </c>
      <c r="E8" s="18">
        <v>0.11041092499999999</v>
      </c>
    </row>
    <row r="9" spans="1:10">
      <c r="B9" s="602" t="s">
        <v>241</v>
      </c>
      <c r="C9" s="286" t="s">
        <v>52</v>
      </c>
      <c r="D9" s="18">
        <v>2.8166732E-2</v>
      </c>
      <c r="E9" s="18">
        <v>5.6867574999999997E-2</v>
      </c>
    </row>
    <row r="10" spans="1:10">
      <c r="B10" s="602"/>
      <c r="C10" s="286" t="s">
        <v>53</v>
      </c>
      <c r="D10" s="18">
        <v>5.8360811999999998E-2</v>
      </c>
      <c r="E10" s="18">
        <v>6.1119089000000001E-2</v>
      </c>
    </row>
    <row r="11" spans="1:10">
      <c r="B11" s="602"/>
      <c r="C11" s="286" t="s">
        <v>54</v>
      </c>
      <c r="D11" s="18">
        <v>0.12926200900000001</v>
      </c>
      <c r="E11" s="18">
        <v>6.7756339999999998E-2</v>
      </c>
    </row>
    <row r="12" spans="1:10">
      <c r="B12" s="602" t="s">
        <v>1153</v>
      </c>
      <c r="C12" s="286" t="s">
        <v>52</v>
      </c>
      <c r="D12" s="18">
        <v>5.4422844999999997E-2</v>
      </c>
      <c r="E12" s="290"/>
    </row>
    <row r="13" spans="1:10">
      <c r="B13" s="602"/>
      <c r="C13" s="286" t="s">
        <v>53</v>
      </c>
      <c r="D13" s="18">
        <v>7.7753582000000002E-2</v>
      </c>
      <c r="E13" s="290"/>
    </row>
    <row r="14" spans="1:10">
      <c r="B14" s="602"/>
      <c r="C14" s="286" t="s">
        <v>54</v>
      </c>
      <c r="D14" s="18">
        <v>0.10472018399999999</v>
      </c>
      <c r="E14" s="290"/>
    </row>
    <row r="15" spans="1:10">
      <c r="B15" s="602" t="s">
        <v>243</v>
      </c>
      <c r="C15" s="286" t="s">
        <v>52</v>
      </c>
      <c r="D15" s="18">
        <v>2.4521421000000002E-2</v>
      </c>
      <c r="E15" s="18">
        <v>0.177593902</v>
      </c>
    </row>
    <row r="16" spans="1:10">
      <c r="B16" s="602"/>
      <c r="C16" s="286" t="s">
        <v>53</v>
      </c>
      <c r="D16" s="18">
        <v>4.1503329999999998E-2</v>
      </c>
      <c r="E16" s="18">
        <v>0.177593902</v>
      </c>
    </row>
    <row r="17" spans="2:5">
      <c r="B17" s="602"/>
      <c r="C17" s="286" t="s">
        <v>54</v>
      </c>
      <c r="D17" s="18">
        <v>6.4229076999999996E-2</v>
      </c>
      <c r="E17" s="18">
        <v>0.177593902</v>
      </c>
    </row>
    <row r="18" spans="2:5">
      <c r="B18" s="602" t="s">
        <v>1112</v>
      </c>
      <c r="C18" s="286" t="s">
        <v>52</v>
      </c>
      <c r="D18" s="18">
        <v>3.2674701E-2</v>
      </c>
      <c r="E18" s="18">
        <v>3.3738772E-2</v>
      </c>
    </row>
    <row r="19" spans="2:5">
      <c r="B19" s="602"/>
      <c r="C19" s="286" t="s">
        <v>53</v>
      </c>
      <c r="D19" s="18">
        <v>9.6019376000000004E-2</v>
      </c>
      <c r="E19" s="18">
        <v>9.6120491000000002E-2</v>
      </c>
    </row>
    <row r="20" spans="2:5">
      <c r="B20" s="602"/>
      <c r="C20" s="286" t="s">
        <v>54</v>
      </c>
      <c r="D20" s="18">
        <v>0.19991727400000001</v>
      </c>
      <c r="E20" s="18">
        <v>0.16439057100000001</v>
      </c>
    </row>
    <row r="21" spans="2:5">
      <c r="B21" s="602" t="s">
        <v>1114</v>
      </c>
      <c r="C21" s="286" t="s">
        <v>52</v>
      </c>
      <c r="D21" s="18">
        <v>3.5927362999999997E-2</v>
      </c>
      <c r="E21" s="18">
        <v>7.6361924999999997E-2</v>
      </c>
    </row>
    <row r="22" spans="2:5">
      <c r="B22" s="602"/>
      <c r="C22" s="286" t="s">
        <v>53</v>
      </c>
      <c r="D22" s="18">
        <v>0.159439676</v>
      </c>
      <c r="E22" s="18">
        <v>0.117308381</v>
      </c>
    </row>
    <row r="23" spans="2:5">
      <c r="B23" s="602"/>
      <c r="C23" s="286" t="s">
        <v>54</v>
      </c>
      <c r="D23" s="18">
        <v>0.45449133899999999</v>
      </c>
      <c r="E23" s="18">
        <v>0.21280597300000001</v>
      </c>
    </row>
    <row r="24" spans="2:5">
      <c r="B24" s="602" t="s">
        <v>246</v>
      </c>
      <c r="C24" s="286" t="s">
        <v>52</v>
      </c>
      <c r="D24" s="18">
        <v>3.5591655E-2</v>
      </c>
      <c r="E24" s="18">
        <v>4.2498602000000003E-2</v>
      </c>
    </row>
    <row r="25" spans="2:5">
      <c r="B25" s="602"/>
      <c r="C25" s="286" t="s">
        <v>53</v>
      </c>
      <c r="D25" s="18">
        <v>5.8985746999999998E-2</v>
      </c>
      <c r="E25" s="18">
        <v>5.3380186000000003E-2</v>
      </c>
    </row>
    <row r="26" spans="2:5">
      <c r="B26" s="602"/>
      <c r="C26" s="286" t="s">
        <v>54</v>
      </c>
      <c r="D26" s="18">
        <v>0.105482534</v>
      </c>
      <c r="E26" s="18">
        <v>7.3666396999999995E-2</v>
      </c>
    </row>
    <row r="27" spans="2:5">
      <c r="B27" s="602" t="s">
        <v>1124</v>
      </c>
      <c r="C27" s="286" t="s">
        <v>52</v>
      </c>
      <c r="D27" s="18">
        <v>0.13402972299999999</v>
      </c>
      <c r="E27" s="290"/>
    </row>
    <row r="28" spans="2:5">
      <c r="B28" s="602"/>
      <c r="C28" s="286" t="s">
        <v>53</v>
      </c>
      <c r="D28" s="18">
        <v>0.13402972299999999</v>
      </c>
      <c r="E28" s="290"/>
    </row>
    <row r="29" spans="2:5">
      <c r="B29" s="602"/>
      <c r="C29" s="286" t="s">
        <v>54</v>
      </c>
      <c r="D29" s="18">
        <v>0.13402972299999999</v>
      </c>
      <c r="E29" s="290"/>
    </row>
    <row r="30" spans="2:5">
      <c r="B30" s="602" t="s">
        <v>1127</v>
      </c>
      <c r="C30" s="286" t="s">
        <v>52</v>
      </c>
      <c r="D30" s="18">
        <v>3.5362000999999997E-2</v>
      </c>
      <c r="E30" s="18">
        <v>3.3024181999999999E-2</v>
      </c>
    </row>
    <row r="31" spans="2:5">
      <c r="B31" s="602"/>
      <c r="C31" s="286" t="s">
        <v>53</v>
      </c>
      <c r="D31" s="18">
        <v>5.4511099E-2</v>
      </c>
      <c r="E31" s="18">
        <v>6.3880755999999997E-2</v>
      </c>
    </row>
    <row r="32" spans="2:5">
      <c r="B32" s="602"/>
      <c r="C32" s="286" t="s">
        <v>54</v>
      </c>
      <c r="D32" s="18">
        <v>9.8915988999999996E-2</v>
      </c>
      <c r="E32" s="18">
        <v>0.14834314900000001</v>
      </c>
    </row>
    <row r="33" spans="2:5">
      <c r="B33" s="602" t="s">
        <v>1130</v>
      </c>
      <c r="C33" s="286" t="s">
        <v>52</v>
      </c>
      <c r="D33" s="18">
        <v>3.7420439999999999E-2</v>
      </c>
      <c r="E33" s="18">
        <v>0.361808244</v>
      </c>
    </row>
    <row r="34" spans="2:5">
      <c r="B34" s="602"/>
      <c r="C34" s="286" t="s">
        <v>53</v>
      </c>
      <c r="D34" s="18">
        <v>7.0664422000000005E-2</v>
      </c>
      <c r="E34" s="18">
        <v>0.361808244</v>
      </c>
    </row>
    <row r="35" spans="2:5">
      <c r="B35" s="602"/>
      <c r="C35" s="286" t="s">
        <v>54</v>
      </c>
      <c r="D35" s="18">
        <v>0.11360274300000001</v>
      </c>
      <c r="E35" s="18">
        <v>0.361808244</v>
      </c>
    </row>
    <row r="37" spans="2:5">
      <c r="D37" s="595"/>
      <c r="E37" s="595"/>
    </row>
    <row r="38" spans="2:5">
      <c r="B38" s="602"/>
      <c r="C38" s="286"/>
      <c r="D38" s="605"/>
      <c r="E38" s="605"/>
    </row>
    <row r="39" spans="2:5">
      <c r="B39" s="602"/>
      <c r="C39" s="286"/>
      <c r="D39" s="605"/>
      <c r="E39" s="605"/>
    </row>
    <row r="40" spans="2:5">
      <c r="B40" s="602"/>
      <c r="C40" s="286"/>
      <c r="D40" s="605"/>
      <c r="E40" s="605"/>
    </row>
    <row r="41" spans="2:5">
      <c r="B41" s="602"/>
      <c r="C41" s="286"/>
      <c r="D41" s="605"/>
      <c r="E41" s="605"/>
    </row>
    <row r="42" spans="2:5">
      <c r="B42" s="602"/>
      <c r="C42" s="286"/>
      <c r="D42" s="605"/>
      <c r="E42" s="605"/>
    </row>
    <row r="43" spans="2:5">
      <c r="B43" s="602"/>
      <c r="C43" s="286"/>
      <c r="D43" s="605"/>
      <c r="E43" s="605"/>
    </row>
  </sheetData>
  <mergeCells count="20">
    <mergeCell ref="B38:B40"/>
    <mergeCell ref="D38:E38"/>
    <mergeCell ref="D39:E39"/>
    <mergeCell ref="D40:E40"/>
    <mergeCell ref="B41:B43"/>
    <mergeCell ref="D41:E41"/>
    <mergeCell ref="D42:E42"/>
    <mergeCell ref="D43:E43"/>
    <mergeCell ref="D37:E37"/>
    <mergeCell ref="C4:E4"/>
    <mergeCell ref="B6:B8"/>
    <mergeCell ref="B9:B11"/>
    <mergeCell ref="B12:B14"/>
    <mergeCell ref="B15:B17"/>
    <mergeCell ref="B18:B20"/>
    <mergeCell ref="B21:B23"/>
    <mergeCell ref="B24:B26"/>
    <mergeCell ref="B27:B29"/>
    <mergeCell ref="B30:B32"/>
    <mergeCell ref="B33:B35"/>
  </mergeCells>
  <pageMargins left="0.7" right="0.7" top="0.75" bottom="0.75" header="0.3" footer="0.3"/>
  <pageSetup orientation="portrait" horizontalDpi="203" verticalDpi="203" r:id="rId1"/>
  <drawing r:id="rId2"/>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C3906-57D4-4089-B5CA-9501C629316D}">
  <sheetPr codeName="Sheet82">
    <tabColor theme="8" tint="0.39997558519241921"/>
  </sheetPr>
  <dimension ref="A1:E17"/>
  <sheetViews>
    <sheetView showGridLines="0" zoomScale="71" zoomScaleNormal="71" workbookViewId="0"/>
  </sheetViews>
  <sheetFormatPr defaultColWidth="9.140625" defaultRowHeight="14.25"/>
  <cols>
    <col min="1" max="1" width="9.140625" style="3"/>
    <col min="2" max="2" width="20.140625" style="3" bestFit="1" customWidth="1"/>
    <col min="3" max="3" width="13.42578125" style="3" customWidth="1"/>
    <col min="4" max="4" width="15.42578125" style="3" customWidth="1"/>
    <col min="5" max="5" width="16.7109375" style="3" customWidth="1"/>
    <col min="6" max="16384" width="9.140625" style="3"/>
  </cols>
  <sheetData>
    <row r="1" spans="1:5" ht="15">
      <c r="A1" s="10" t="s">
        <v>1156</v>
      </c>
    </row>
    <row r="5" spans="1:5" ht="27" customHeight="1">
      <c r="B5" s="606" t="s">
        <v>1157</v>
      </c>
      <c r="C5" s="608" t="s">
        <v>1158</v>
      </c>
      <c r="D5" s="609"/>
      <c r="E5" s="609"/>
    </row>
    <row r="6" spans="1:5" ht="28.5" customHeight="1">
      <c r="B6" s="607"/>
      <c r="C6" s="291" t="s">
        <v>1159</v>
      </c>
      <c r="D6" s="291" t="s">
        <v>301</v>
      </c>
      <c r="E6" s="291" t="s">
        <v>1160</v>
      </c>
    </row>
    <row r="7" spans="1:5">
      <c r="B7" s="292" t="s">
        <v>1161</v>
      </c>
      <c r="C7" s="293">
        <v>17</v>
      </c>
      <c r="D7" s="294">
        <v>45</v>
      </c>
      <c r="E7" s="293">
        <v>65</v>
      </c>
    </row>
    <row r="8" spans="1:5">
      <c r="B8" s="295" t="s">
        <v>1162</v>
      </c>
      <c r="C8" s="296">
        <v>18</v>
      </c>
      <c r="D8" s="297">
        <v>33</v>
      </c>
      <c r="E8" s="296">
        <v>66</v>
      </c>
    </row>
    <row r="9" spans="1:5">
      <c r="B9" s="292" t="s">
        <v>1163</v>
      </c>
      <c r="C9" s="293">
        <v>6</v>
      </c>
      <c r="D9" s="294">
        <v>16</v>
      </c>
      <c r="E9" s="293">
        <v>29</v>
      </c>
    </row>
    <row r="10" spans="1:5">
      <c r="B10" s="295" t="s">
        <v>1164</v>
      </c>
      <c r="C10" s="296">
        <v>1</v>
      </c>
      <c r="D10" s="297">
        <v>6</v>
      </c>
      <c r="E10" s="296">
        <v>17</v>
      </c>
    </row>
    <row r="11" spans="1:5" ht="13.5" customHeight="1">
      <c r="B11" s="298" t="s">
        <v>1165</v>
      </c>
      <c r="C11" s="299">
        <v>1</v>
      </c>
      <c r="D11" s="300">
        <v>3</v>
      </c>
      <c r="E11" s="299">
        <v>8</v>
      </c>
    </row>
    <row r="12" spans="1:5" ht="13.5" customHeight="1"/>
    <row r="13" spans="1:5" ht="13.5" customHeight="1"/>
    <row r="14" spans="1:5" ht="13.5" customHeight="1"/>
    <row r="15" spans="1:5" ht="13.5" customHeight="1"/>
    <row r="16" spans="1:5" ht="13.5" customHeight="1"/>
    <row r="17" ht="13.5" customHeight="1"/>
  </sheetData>
  <mergeCells count="2">
    <mergeCell ref="B5:B6"/>
    <mergeCell ref="C5:E5"/>
  </mergeCells>
  <pageMargins left="0.7" right="0.7" top="0.75" bottom="0.75" header="0.3" footer="0.3"/>
  <pageSetup orientation="portrait" horizontalDpi="300" verticalDpi="300"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06A4C-64D5-4873-BE14-69D4BF7B824D}">
  <sheetPr codeName="Sheet83">
    <tabColor theme="8" tint="0.39997558519241921"/>
  </sheetPr>
  <dimension ref="A1:E26"/>
  <sheetViews>
    <sheetView showGridLines="0" zoomScale="71" zoomScaleNormal="71" workbookViewId="0"/>
  </sheetViews>
  <sheetFormatPr defaultColWidth="9.140625" defaultRowHeight="14.25"/>
  <cols>
    <col min="1" max="1" width="9.140625" style="3"/>
    <col min="2" max="2" width="18.5703125" style="3" bestFit="1" customWidth="1"/>
    <col min="3" max="3" width="25.7109375" style="3" bestFit="1" customWidth="1"/>
    <col min="4" max="4" width="29.5703125" style="3" bestFit="1" customWidth="1"/>
    <col min="5" max="5" width="26.5703125" style="3" bestFit="1" customWidth="1"/>
    <col min="6" max="8" width="9.140625" style="3"/>
    <col min="9" max="9" width="15.7109375" style="3" bestFit="1" customWidth="1"/>
    <col min="10" max="10" width="29" style="3" bestFit="1" customWidth="1"/>
    <col min="11" max="11" width="33.5703125" style="3" bestFit="1" customWidth="1"/>
    <col min="12" max="12" width="30" style="3" bestFit="1" customWidth="1"/>
    <col min="13" max="16384" width="9.140625" style="3"/>
  </cols>
  <sheetData>
    <row r="1" spans="1:5" ht="15">
      <c r="A1" s="10" t="s">
        <v>1166</v>
      </c>
    </row>
    <row r="6" spans="1:5">
      <c r="B6" s="610" t="s">
        <v>1167</v>
      </c>
      <c r="C6" s="610"/>
      <c r="D6" s="610"/>
      <c r="E6" s="610"/>
    </row>
    <row r="7" spans="1:5" ht="24">
      <c r="B7" s="301" t="s">
        <v>1168</v>
      </c>
      <c r="C7" s="302" t="s">
        <v>1169</v>
      </c>
      <c r="D7" s="303" t="s">
        <v>1170</v>
      </c>
      <c r="E7" s="302" t="s">
        <v>1171</v>
      </c>
    </row>
    <row r="8" spans="1:5">
      <c r="B8" s="292" t="s">
        <v>1172</v>
      </c>
      <c r="C8" s="293">
        <v>807</v>
      </c>
      <c r="D8" s="304" t="s">
        <v>1173</v>
      </c>
      <c r="E8" s="305" t="s">
        <v>1174</v>
      </c>
    </row>
    <row r="9" spans="1:5">
      <c r="B9" s="295" t="s">
        <v>1175</v>
      </c>
      <c r="C9" s="296">
        <v>836</v>
      </c>
      <c r="D9" s="306" t="s">
        <v>1176</v>
      </c>
      <c r="E9" s="307" t="s">
        <v>1177</v>
      </c>
    </row>
    <row r="10" spans="1:5">
      <c r="B10" s="292" t="s">
        <v>1178</v>
      </c>
      <c r="C10" s="293">
        <v>890</v>
      </c>
      <c r="D10" s="304" t="s">
        <v>1179</v>
      </c>
      <c r="E10" s="305" t="s">
        <v>1180</v>
      </c>
    </row>
    <row r="11" spans="1:5">
      <c r="B11" s="295" t="s">
        <v>1181</v>
      </c>
      <c r="C11" s="296">
        <v>805</v>
      </c>
      <c r="D11" s="306" t="s">
        <v>1182</v>
      </c>
      <c r="E11" s="307" t="s">
        <v>1183</v>
      </c>
    </row>
    <row r="12" spans="1:5">
      <c r="B12" s="292" t="s">
        <v>1184</v>
      </c>
      <c r="C12" s="293">
        <v>886</v>
      </c>
      <c r="D12" s="304" t="s">
        <v>1185</v>
      </c>
      <c r="E12" s="305" t="s">
        <v>1186</v>
      </c>
    </row>
    <row r="13" spans="1:5">
      <c r="B13" s="295" t="s">
        <v>1187</v>
      </c>
      <c r="C13" s="296">
        <v>789</v>
      </c>
      <c r="D13" s="306" t="s">
        <v>1188</v>
      </c>
      <c r="E13" s="307" t="s">
        <v>1189</v>
      </c>
    </row>
    <row r="14" spans="1:5">
      <c r="B14" s="292" t="s">
        <v>1190</v>
      </c>
      <c r="C14" s="293">
        <v>896</v>
      </c>
      <c r="D14" s="304" t="s">
        <v>1191</v>
      </c>
      <c r="E14" s="305" t="s">
        <v>1192</v>
      </c>
    </row>
    <row r="15" spans="1:5">
      <c r="B15" s="295" t="s">
        <v>1193</v>
      </c>
      <c r="C15" s="296">
        <v>652</v>
      </c>
      <c r="D15" s="306" t="s">
        <v>1194</v>
      </c>
      <c r="E15" s="307" t="s">
        <v>1195</v>
      </c>
    </row>
    <row r="16" spans="1:5">
      <c r="B16" s="292" t="s">
        <v>1196</v>
      </c>
      <c r="C16" s="305" t="s">
        <v>1197</v>
      </c>
      <c r="D16" s="304" t="s">
        <v>1198</v>
      </c>
      <c r="E16" s="305" t="s">
        <v>1199</v>
      </c>
    </row>
    <row r="17" spans="2:5">
      <c r="B17" s="308" t="s">
        <v>1200</v>
      </c>
      <c r="C17" s="309">
        <v>918</v>
      </c>
      <c r="D17" s="310" t="s">
        <v>1201</v>
      </c>
      <c r="E17" s="311" t="s">
        <v>805</v>
      </c>
    </row>
    <row r="18" spans="2:5">
      <c r="B18" s="292" t="s">
        <v>1202</v>
      </c>
      <c r="C18" s="305" t="s">
        <v>1203</v>
      </c>
      <c r="D18" s="304" t="s">
        <v>1204</v>
      </c>
      <c r="E18" s="305" t="s">
        <v>1205</v>
      </c>
    </row>
    <row r="19" spans="2:5">
      <c r="B19" s="295" t="s">
        <v>1206</v>
      </c>
      <c r="C19" s="307" t="s">
        <v>1207</v>
      </c>
      <c r="D19" s="306" t="s">
        <v>1208</v>
      </c>
      <c r="E19" s="307" t="s">
        <v>1209</v>
      </c>
    </row>
    <row r="20" spans="2:5">
      <c r="B20" s="292" t="s">
        <v>1210</v>
      </c>
      <c r="C20" s="305" t="s">
        <v>1211</v>
      </c>
      <c r="D20" s="304" t="s">
        <v>1212</v>
      </c>
      <c r="E20" s="305" t="s">
        <v>1213</v>
      </c>
    </row>
    <row r="21" spans="2:5">
      <c r="B21" s="295" t="s">
        <v>1214</v>
      </c>
      <c r="C21" s="296">
        <v>743</v>
      </c>
      <c r="D21" s="306" t="s">
        <v>1215</v>
      </c>
      <c r="E21" s="307" t="s">
        <v>1216</v>
      </c>
    </row>
    <row r="22" spans="2:5">
      <c r="B22" s="292" t="s">
        <v>1217</v>
      </c>
      <c r="C22" s="293">
        <v>933</v>
      </c>
      <c r="D22" s="304" t="s">
        <v>1218</v>
      </c>
      <c r="E22" s="305" t="s">
        <v>1219</v>
      </c>
    </row>
    <row r="23" spans="2:5">
      <c r="B23" s="295" t="s">
        <v>1220</v>
      </c>
      <c r="C23" s="307" t="s">
        <v>1211</v>
      </c>
      <c r="D23" s="306" t="s">
        <v>1221</v>
      </c>
      <c r="E23" s="307" t="s">
        <v>1222</v>
      </c>
    </row>
    <row r="24" spans="2:5">
      <c r="B24" s="292" t="s">
        <v>1223</v>
      </c>
      <c r="C24" s="305" t="s">
        <v>1224</v>
      </c>
      <c r="D24" s="304" t="s">
        <v>1225</v>
      </c>
      <c r="E24" s="305" t="s">
        <v>1226</v>
      </c>
    </row>
    <row r="25" spans="2:5">
      <c r="B25" s="295" t="s">
        <v>1227</v>
      </c>
      <c r="C25" s="307" t="s">
        <v>1228</v>
      </c>
      <c r="D25" s="306" t="s">
        <v>1229</v>
      </c>
      <c r="E25" s="307" t="s">
        <v>1230</v>
      </c>
    </row>
    <row r="26" spans="2:5">
      <c r="B26" s="298" t="s">
        <v>1231</v>
      </c>
      <c r="C26" s="299">
        <v>635</v>
      </c>
      <c r="D26" s="312" t="s">
        <v>1232</v>
      </c>
      <c r="E26" s="313" t="s">
        <v>1233</v>
      </c>
    </row>
  </sheetData>
  <mergeCells count="1">
    <mergeCell ref="B6:E6"/>
  </mergeCell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8CBDE-FFBC-4527-8499-5A5C641482B2}">
  <sheetPr codeName="Sheet84">
    <tabColor theme="8" tint="0.39997558519241921"/>
  </sheetPr>
  <dimension ref="A1:H25"/>
  <sheetViews>
    <sheetView showGridLines="0" workbookViewId="0"/>
  </sheetViews>
  <sheetFormatPr defaultColWidth="9.140625" defaultRowHeight="14.25"/>
  <cols>
    <col min="1" max="1" width="9.85546875" style="3" customWidth="1"/>
    <col min="2" max="2" width="18.140625" style="3" bestFit="1" customWidth="1"/>
    <col min="3" max="3" width="15.85546875" style="3" customWidth="1"/>
    <col min="4" max="4" width="19.7109375" style="3" bestFit="1" customWidth="1"/>
    <col min="5" max="5" width="16.85546875" style="3" bestFit="1" customWidth="1"/>
    <col min="6" max="6" width="15.85546875" style="3" customWidth="1"/>
    <col min="7" max="7" width="19.7109375" style="3" bestFit="1" customWidth="1"/>
    <col min="8" max="8" width="18.28515625" style="3" bestFit="1" customWidth="1"/>
    <col min="9" max="10" width="9.140625" style="3"/>
    <col min="11" max="11" width="10" style="3" bestFit="1" customWidth="1"/>
    <col min="12" max="12" width="8.85546875" style="3" bestFit="1" customWidth="1"/>
    <col min="13" max="14" width="10" style="3" bestFit="1" customWidth="1"/>
    <col min="15" max="15" width="8.85546875" style="3" bestFit="1" customWidth="1"/>
    <col min="16" max="16" width="10" style="3" bestFit="1" customWidth="1"/>
    <col min="17" max="16384" width="9.140625" style="3"/>
  </cols>
  <sheetData>
    <row r="1" spans="1:8" ht="15">
      <c r="A1" s="10" t="s">
        <v>1234</v>
      </c>
    </row>
    <row r="3" spans="1:8" ht="15">
      <c r="C3" s="10" t="s">
        <v>1090</v>
      </c>
    </row>
    <row r="5" spans="1:8" ht="15">
      <c r="B5" s="314"/>
      <c r="C5" s="608" t="s">
        <v>1235</v>
      </c>
      <c r="D5" s="609"/>
      <c r="E5" s="607"/>
      <c r="F5" s="608" t="s">
        <v>1236</v>
      </c>
      <c r="G5" s="609"/>
      <c r="H5" s="609"/>
    </row>
    <row r="6" spans="1:8" ht="15">
      <c r="B6" s="315"/>
      <c r="C6" s="316" t="s">
        <v>1237</v>
      </c>
      <c r="D6" s="291" t="s">
        <v>1238</v>
      </c>
      <c r="E6" s="316" t="s">
        <v>1239</v>
      </c>
      <c r="F6" s="316" t="s">
        <v>1237</v>
      </c>
      <c r="G6" s="291" t="s">
        <v>1238</v>
      </c>
      <c r="H6" s="316" t="s">
        <v>1239</v>
      </c>
    </row>
    <row r="7" spans="1:8">
      <c r="B7" s="292" t="s">
        <v>1240</v>
      </c>
      <c r="C7" s="293">
        <v>28</v>
      </c>
      <c r="D7" s="294">
        <v>47</v>
      </c>
      <c r="E7" s="293">
        <v>71</v>
      </c>
      <c r="F7" s="293">
        <v>37</v>
      </c>
      <c r="G7" s="294">
        <v>55</v>
      </c>
      <c r="H7" s="293">
        <v>79</v>
      </c>
    </row>
    <row r="8" spans="1:8">
      <c r="B8" s="295" t="s">
        <v>1042</v>
      </c>
      <c r="C8" s="296">
        <v>51</v>
      </c>
      <c r="D8" s="297">
        <v>61</v>
      </c>
      <c r="E8" s="296">
        <v>80</v>
      </c>
      <c r="F8" s="296">
        <v>39</v>
      </c>
      <c r="G8" s="297">
        <v>45</v>
      </c>
      <c r="H8" s="296">
        <v>57</v>
      </c>
    </row>
    <row r="9" spans="1:8">
      <c r="B9" s="292" t="s">
        <v>1241</v>
      </c>
      <c r="C9" s="293">
        <v>27</v>
      </c>
      <c r="D9" s="294">
        <v>48</v>
      </c>
      <c r="E9" s="293">
        <v>63</v>
      </c>
      <c r="F9" s="293">
        <v>35</v>
      </c>
      <c r="G9" s="294">
        <v>53</v>
      </c>
      <c r="H9" s="293">
        <v>55</v>
      </c>
    </row>
    <row r="10" spans="1:8">
      <c r="B10" s="295" t="s">
        <v>1043</v>
      </c>
      <c r="C10" s="296">
        <v>31</v>
      </c>
      <c r="D10" s="297">
        <v>45</v>
      </c>
      <c r="E10" s="296">
        <v>57</v>
      </c>
      <c r="F10" s="296">
        <v>34</v>
      </c>
      <c r="G10" s="297">
        <v>47</v>
      </c>
      <c r="H10" s="296">
        <v>56</v>
      </c>
    </row>
    <row r="11" spans="1:8">
      <c r="B11" s="292" t="s">
        <v>1242</v>
      </c>
      <c r="C11" s="293">
        <v>28</v>
      </c>
      <c r="D11" s="294">
        <v>43</v>
      </c>
      <c r="E11" s="293">
        <v>61</v>
      </c>
      <c r="F11" s="293">
        <v>29</v>
      </c>
      <c r="G11" s="294">
        <v>42</v>
      </c>
      <c r="H11" s="293">
        <v>67</v>
      </c>
    </row>
    <row r="12" spans="1:8">
      <c r="B12" s="295" t="s">
        <v>966</v>
      </c>
      <c r="C12" s="296">
        <v>14</v>
      </c>
      <c r="D12" s="297">
        <v>41</v>
      </c>
      <c r="E12" s="296">
        <v>70</v>
      </c>
      <c r="F12" s="296">
        <v>16</v>
      </c>
      <c r="G12" s="297">
        <v>33</v>
      </c>
      <c r="H12" s="296">
        <v>59</v>
      </c>
    </row>
    <row r="13" spans="1:8" ht="13.5" customHeight="1">
      <c r="B13" s="298" t="s">
        <v>1045</v>
      </c>
      <c r="C13" s="299">
        <v>29</v>
      </c>
      <c r="D13" s="300">
        <v>47</v>
      </c>
      <c r="E13" s="299">
        <v>63</v>
      </c>
      <c r="F13" s="299">
        <v>21</v>
      </c>
      <c r="G13" s="300">
        <v>42</v>
      </c>
      <c r="H13" s="299">
        <v>56</v>
      </c>
    </row>
    <row r="14" spans="1:8">
      <c r="B14" s="295" t="s">
        <v>1243</v>
      </c>
      <c r="C14" s="296">
        <v>18</v>
      </c>
      <c r="D14" s="297">
        <v>37</v>
      </c>
      <c r="E14" s="296">
        <v>78</v>
      </c>
      <c r="F14" s="296">
        <v>34</v>
      </c>
      <c r="G14" s="297">
        <v>50</v>
      </c>
      <c r="H14" s="296">
        <v>69</v>
      </c>
    </row>
    <row r="15" spans="1:8">
      <c r="B15" s="292" t="s">
        <v>1244</v>
      </c>
      <c r="C15" s="293">
        <v>25</v>
      </c>
      <c r="D15" s="294">
        <v>38</v>
      </c>
      <c r="E15" s="293">
        <v>47</v>
      </c>
      <c r="F15" s="305" t="s">
        <v>962</v>
      </c>
      <c r="G15" s="304" t="s">
        <v>963</v>
      </c>
      <c r="H15" s="305" t="s">
        <v>962</v>
      </c>
    </row>
    <row r="16" spans="1:8" ht="13.5" customHeight="1">
      <c r="B16" s="295" t="s">
        <v>1245</v>
      </c>
      <c r="C16" s="296">
        <v>37</v>
      </c>
      <c r="D16" s="297">
        <v>46</v>
      </c>
      <c r="E16" s="296">
        <v>65</v>
      </c>
      <c r="F16" s="296">
        <v>40</v>
      </c>
      <c r="G16" s="297">
        <v>50</v>
      </c>
      <c r="H16" s="296">
        <v>76</v>
      </c>
    </row>
    <row r="17" spans="2:8">
      <c r="B17" s="298" t="s">
        <v>1246</v>
      </c>
      <c r="C17" s="299">
        <v>46</v>
      </c>
      <c r="D17" s="300">
        <v>62</v>
      </c>
      <c r="E17" s="299">
        <v>85</v>
      </c>
      <c r="F17" s="299">
        <v>47</v>
      </c>
      <c r="G17" s="300">
        <v>60</v>
      </c>
      <c r="H17" s="299">
        <v>79</v>
      </c>
    </row>
    <row r="22" spans="2:8" ht="13.5" customHeight="1"/>
    <row r="25" spans="2:8" ht="13.5" customHeight="1"/>
  </sheetData>
  <mergeCells count="2">
    <mergeCell ref="C5:E5"/>
    <mergeCell ref="F5:H5"/>
  </mergeCells>
  <pageMargins left="0.7" right="0.7" top="0.75" bottom="0.75" header="0.3" footer="0.3"/>
  <pageSetup orientation="portrait" horizontalDpi="300" verticalDpi="300"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B903C-C05E-4D4F-8E51-490D31FA23B1}">
  <sheetPr codeName="Sheet85">
    <tabColor theme="8" tint="0.39997558519241921"/>
  </sheetPr>
  <dimension ref="A1:H20"/>
  <sheetViews>
    <sheetView showGridLines="0" workbookViewId="0"/>
  </sheetViews>
  <sheetFormatPr defaultColWidth="9.140625" defaultRowHeight="14.25"/>
  <cols>
    <col min="1" max="1" width="9.140625" style="3"/>
    <col min="2" max="2" width="18.140625" style="3" bestFit="1" customWidth="1"/>
    <col min="3" max="3" width="15.85546875" style="3" bestFit="1" customWidth="1"/>
    <col min="4" max="4" width="19.7109375" style="3" customWidth="1"/>
    <col min="5" max="5" width="16.85546875" style="3" bestFit="1" customWidth="1"/>
    <col min="6" max="6" width="15.85546875" style="3" customWidth="1"/>
    <col min="7" max="7" width="19.7109375" style="3" bestFit="1" customWidth="1"/>
    <col min="8" max="8" width="16.85546875" style="3" bestFit="1" customWidth="1"/>
    <col min="9" max="11" width="9.140625" style="3"/>
    <col min="12" max="12" width="12.28515625" style="3" bestFit="1" customWidth="1"/>
    <col min="13" max="13" width="16.42578125" style="3" bestFit="1" customWidth="1"/>
    <col min="14" max="14" width="12.85546875" style="3" bestFit="1" customWidth="1"/>
    <col min="15" max="15" width="12.28515625" style="3" bestFit="1" customWidth="1"/>
    <col min="16" max="16" width="16.42578125" style="3" bestFit="1" customWidth="1"/>
    <col min="17" max="17" width="12.85546875" style="3" bestFit="1" customWidth="1"/>
    <col min="18" max="16384" width="9.140625" style="3"/>
  </cols>
  <sheetData>
    <row r="1" spans="1:8" ht="15">
      <c r="A1" s="10" t="s">
        <v>1247</v>
      </c>
    </row>
    <row r="3" spans="1:8" ht="15">
      <c r="C3" s="10" t="s">
        <v>1089</v>
      </c>
    </row>
    <row r="6" spans="1:8" ht="15">
      <c r="B6" s="317"/>
      <c r="C6" s="608" t="s">
        <v>1248</v>
      </c>
      <c r="D6" s="609"/>
      <c r="E6" s="607"/>
      <c r="F6" s="608" t="s">
        <v>1249</v>
      </c>
      <c r="G6" s="609"/>
      <c r="H6" s="609"/>
    </row>
    <row r="7" spans="1:8" ht="15">
      <c r="B7" s="318"/>
      <c r="C7" s="316" t="s">
        <v>1237</v>
      </c>
      <c r="D7" s="291" t="s">
        <v>1238</v>
      </c>
      <c r="E7" s="316" t="s">
        <v>1239</v>
      </c>
      <c r="F7" s="316" t="s">
        <v>1237</v>
      </c>
      <c r="G7" s="291" t="s">
        <v>1238</v>
      </c>
      <c r="H7" s="316" t="s">
        <v>1239</v>
      </c>
    </row>
    <row r="8" spans="1:8">
      <c r="B8" s="292" t="s">
        <v>1240</v>
      </c>
      <c r="C8" s="293">
        <v>33</v>
      </c>
      <c r="D8" s="294">
        <v>56</v>
      </c>
      <c r="E8" s="293">
        <v>68</v>
      </c>
      <c r="F8" s="293">
        <v>50</v>
      </c>
      <c r="G8" s="294">
        <v>55</v>
      </c>
      <c r="H8" s="293">
        <v>61</v>
      </c>
    </row>
    <row r="9" spans="1:8">
      <c r="B9" s="295" t="s">
        <v>1042</v>
      </c>
      <c r="C9" s="296">
        <v>42</v>
      </c>
      <c r="D9" s="297">
        <v>63</v>
      </c>
      <c r="E9" s="296">
        <v>88</v>
      </c>
      <c r="F9" s="296">
        <v>53</v>
      </c>
      <c r="G9" s="297">
        <v>56</v>
      </c>
      <c r="H9" s="296">
        <v>59</v>
      </c>
    </row>
    <row r="10" spans="1:8" ht="13.5" customHeight="1">
      <c r="B10" s="292" t="s">
        <v>1241</v>
      </c>
      <c r="C10" s="293">
        <v>45</v>
      </c>
      <c r="D10" s="294">
        <v>59</v>
      </c>
      <c r="E10" s="293">
        <v>75</v>
      </c>
      <c r="F10" s="305" t="s">
        <v>962</v>
      </c>
      <c r="G10" s="304" t="s">
        <v>963</v>
      </c>
      <c r="H10" s="305" t="s">
        <v>962</v>
      </c>
    </row>
    <row r="11" spans="1:8" ht="14.25" customHeight="1">
      <c r="B11" s="295" t="s">
        <v>1043</v>
      </c>
      <c r="C11" s="296">
        <v>33</v>
      </c>
      <c r="D11" s="297">
        <v>46</v>
      </c>
      <c r="E11" s="296">
        <v>60</v>
      </c>
      <c r="F11" s="296">
        <v>38</v>
      </c>
      <c r="G11" s="297">
        <v>38</v>
      </c>
      <c r="H11" s="296">
        <v>38</v>
      </c>
    </row>
    <row r="12" spans="1:8">
      <c r="B12" s="292" t="s">
        <v>1242</v>
      </c>
      <c r="C12" s="293">
        <v>44</v>
      </c>
      <c r="D12" s="294">
        <v>58</v>
      </c>
      <c r="E12" s="293">
        <v>74</v>
      </c>
      <c r="F12" s="293">
        <v>52</v>
      </c>
      <c r="G12" s="294">
        <v>61</v>
      </c>
      <c r="H12" s="293">
        <v>70</v>
      </c>
    </row>
    <row r="13" spans="1:8">
      <c r="B13" s="295" t="s">
        <v>966</v>
      </c>
      <c r="C13" s="296">
        <v>23</v>
      </c>
      <c r="D13" s="297">
        <v>48</v>
      </c>
      <c r="E13" s="296">
        <v>70</v>
      </c>
      <c r="F13" s="296">
        <v>33</v>
      </c>
      <c r="G13" s="297">
        <v>44</v>
      </c>
      <c r="H13" s="296">
        <v>68</v>
      </c>
    </row>
    <row r="14" spans="1:8" ht="13.5" customHeight="1">
      <c r="B14" s="292" t="s">
        <v>1045</v>
      </c>
      <c r="C14" s="293">
        <v>28</v>
      </c>
      <c r="D14" s="294">
        <v>50</v>
      </c>
      <c r="E14" s="293">
        <v>71</v>
      </c>
      <c r="F14" s="293">
        <v>48</v>
      </c>
      <c r="G14" s="294">
        <v>57</v>
      </c>
      <c r="H14" s="293">
        <v>61</v>
      </c>
    </row>
    <row r="15" spans="1:8">
      <c r="B15" s="295" t="s">
        <v>1245</v>
      </c>
      <c r="C15" s="296">
        <v>37</v>
      </c>
      <c r="D15" s="297">
        <v>50</v>
      </c>
      <c r="E15" s="296">
        <v>79</v>
      </c>
      <c r="F15" s="296">
        <v>35</v>
      </c>
      <c r="G15" s="297">
        <v>54</v>
      </c>
      <c r="H15" s="296">
        <v>80</v>
      </c>
    </row>
    <row r="16" spans="1:8">
      <c r="B16" s="298" t="s">
        <v>1246</v>
      </c>
      <c r="C16" s="299">
        <v>43</v>
      </c>
      <c r="D16" s="300">
        <v>65</v>
      </c>
      <c r="E16" s="299">
        <v>82</v>
      </c>
      <c r="F16" s="313" t="s">
        <v>962</v>
      </c>
      <c r="G16" s="312" t="s">
        <v>963</v>
      </c>
      <c r="H16" s="313" t="s">
        <v>962</v>
      </c>
    </row>
    <row r="20" ht="13.5" customHeight="1"/>
  </sheetData>
  <mergeCells count="2">
    <mergeCell ref="C6:E6"/>
    <mergeCell ref="F6:H6"/>
  </mergeCell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033BC-E6AF-4657-ADB1-57766DD8C9FC}">
  <sheetPr codeName="Sheet86">
    <tabColor theme="8" tint="0.39997558519241921"/>
  </sheetPr>
  <dimension ref="A1:E16"/>
  <sheetViews>
    <sheetView showGridLines="0" workbookViewId="0"/>
  </sheetViews>
  <sheetFormatPr defaultColWidth="9.140625" defaultRowHeight="14.25"/>
  <cols>
    <col min="1" max="1" width="9.140625" style="3"/>
    <col min="2" max="2" width="17.140625" style="3" bestFit="1" customWidth="1"/>
    <col min="3" max="3" width="10.42578125" style="3" customWidth="1"/>
    <col min="4" max="4" width="18.140625" style="3" customWidth="1"/>
    <col min="5" max="5" width="20.140625" style="3" customWidth="1"/>
    <col min="6" max="12" width="9.140625" style="3"/>
    <col min="13" max="13" width="7.28515625" style="3" bestFit="1" customWidth="1"/>
    <col min="14" max="14" width="13.140625" style="3" bestFit="1" customWidth="1"/>
    <col min="15" max="15" width="7.7109375" style="3" bestFit="1" customWidth="1"/>
    <col min="16" max="16" width="9.140625" style="3" customWidth="1"/>
    <col min="17" max="16384" width="9.140625" style="3"/>
  </cols>
  <sheetData>
    <row r="1" spans="1:5" ht="15">
      <c r="A1" s="10" t="s">
        <v>1250</v>
      </c>
    </row>
    <row r="6" spans="1:5">
      <c r="B6" s="606" t="s">
        <v>1251</v>
      </c>
      <c r="C6" s="611" t="s">
        <v>1252</v>
      </c>
      <c r="D6" s="610"/>
      <c r="E6" s="610"/>
    </row>
    <row r="7" spans="1:5">
      <c r="B7" s="607"/>
      <c r="C7" s="319" t="s">
        <v>1159</v>
      </c>
      <c r="D7" s="319" t="s">
        <v>301</v>
      </c>
      <c r="E7" s="319" t="s">
        <v>1160</v>
      </c>
    </row>
    <row r="8" spans="1:5">
      <c r="B8" s="292" t="s">
        <v>1253</v>
      </c>
      <c r="C8" s="293">
        <v>20</v>
      </c>
      <c r="D8" s="294">
        <v>51</v>
      </c>
      <c r="E8" s="293">
        <v>61</v>
      </c>
    </row>
    <row r="9" spans="1:5">
      <c r="B9" s="295" t="s">
        <v>1254</v>
      </c>
      <c r="C9" s="296">
        <v>13</v>
      </c>
      <c r="D9" s="297">
        <v>39</v>
      </c>
      <c r="E9" s="296">
        <v>74</v>
      </c>
    </row>
    <row r="10" spans="1:5">
      <c r="B10" s="292" t="s">
        <v>1255</v>
      </c>
      <c r="C10" s="293">
        <v>5</v>
      </c>
      <c r="D10" s="294">
        <v>16</v>
      </c>
      <c r="E10" s="293">
        <v>28</v>
      </c>
    </row>
    <row r="11" spans="1:5">
      <c r="B11" s="308" t="s">
        <v>1256</v>
      </c>
      <c r="C11" s="309">
        <v>3</v>
      </c>
      <c r="D11" s="320">
        <v>4</v>
      </c>
      <c r="E11" s="309">
        <v>4</v>
      </c>
    </row>
    <row r="14" spans="1:5" ht="13.5" customHeight="1"/>
    <row r="15" spans="1:5" ht="13.5" customHeight="1"/>
    <row r="16" spans="1:5" ht="13.5" customHeight="1"/>
  </sheetData>
  <mergeCells count="2">
    <mergeCell ref="B6:B7"/>
    <mergeCell ref="C6:E6"/>
  </mergeCells>
  <pageMargins left="0.7" right="0.7" top="0.75" bottom="0.75" header="0.3" footer="0.3"/>
  <pageSetup orientation="portrait" horizontalDpi="300" verticalDpi="300"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FFB99-DC81-4774-BD8B-83B7CA946285}">
  <sheetPr codeName="Sheet43">
    <tabColor theme="5" tint="0.39997558519241921"/>
  </sheetPr>
  <dimension ref="A1"/>
  <sheetViews>
    <sheetView showGridLines="0" workbookViewId="0"/>
  </sheetViews>
  <sheetFormatPr defaultRowHeight="15"/>
  <sheetData/>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756D05-1DF2-4A6B-91DC-609D996AC178}">
  <sheetPr codeName="Sheet89">
    <tabColor theme="5" tint="0.59999389629810485"/>
  </sheetPr>
  <dimension ref="A1:P47"/>
  <sheetViews>
    <sheetView showGridLines="0" workbookViewId="0"/>
  </sheetViews>
  <sheetFormatPr defaultColWidth="9" defaultRowHeight="15"/>
  <cols>
    <col min="1" max="1" width="9" style="31"/>
    <col min="2" max="2" width="36.5703125" style="31" customWidth="1"/>
    <col min="3" max="3" width="9.140625" style="31" bestFit="1" customWidth="1"/>
    <col min="4" max="4" width="9" style="31"/>
    <col min="5" max="13" width="9.140625" style="31" bestFit="1" customWidth="1"/>
    <col min="14" max="14" width="9" style="31"/>
    <col min="15" max="15" width="10.5703125" style="31" bestFit="1" customWidth="1"/>
    <col min="16" max="16384" width="9" style="31"/>
  </cols>
  <sheetData>
    <row r="1" spans="1:13">
      <c r="A1" s="24" t="s">
        <v>1257</v>
      </c>
    </row>
    <row r="3" spans="1:13" ht="15.75">
      <c r="B3" s="26" t="s">
        <v>1258</v>
      </c>
    </row>
    <row r="6" spans="1:13">
      <c r="B6" s="22" t="s">
        <v>113</v>
      </c>
      <c r="C6" s="3"/>
      <c r="D6" s="3"/>
      <c r="E6" s="3"/>
      <c r="F6" s="3"/>
      <c r="G6" s="3"/>
      <c r="H6" s="3"/>
      <c r="I6" s="3"/>
      <c r="J6" s="3"/>
      <c r="K6" s="3"/>
    </row>
    <row r="7" spans="1:13">
      <c r="B7" s="3"/>
      <c r="C7" s="10">
        <v>2010</v>
      </c>
      <c r="D7" s="10">
        <v>2011</v>
      </c>
      <c r="E7" s="10">
        <v>2012</v>
      </c>
      <c r="F7" s="10">
        <v>2013</v>
      </c>
      <c r="G7" s="10">
        <v>2014</v>
      </c>
      <c r="H7" s="10">
        <v>2015</v>
      </c>
      <c r="I7" s="10">
        <v>2016</v>
      </c>
      <c r="J7" s="10">
        <v>2017</v>
      </c>
      <c r="K7" s="10">
        <v>2018</v>
      </c>
      <c r="L7" s="10">
        <v>2019</v>
      </c>
      <c r="M7" s="10">
        <v>2020</v>
      </c>
    </row>
    <row r="8" spans="1:13">
      <c r="B8" s="3" t="s">
        <v>52</v>
      </c>
      <c r="C8" s="28">
        <v>1660.870793801</v>
      </c>
      <c r="D8" s="28"/>
      <c r="E8" s="28">
        <v>3023.7465806149999</v>
      </c>
      <c r="F8" s="28">
        <v>2172.3778820920002</v>
      </c>
      <c r="G8" s="28">
        <v>1981.6909239449999</v>
      </c>
      <c r="H8" s="28">
        <v>2399.276497161</v>
      </c>
      <c r="I8" s="28">
        <v>2374.346787641</v>
      </c>
      <c r="J8" s="28">
        <v>1818.4718817380001</v>
      </c>
      <c r="K8" s="28">
        <v>3234.6873665859998</v>
      </c>
      <c r="L8" s="28">
        <v>2046.30532429</v>
      </c>
      <c r="M8" s="28">
        <v>2703.5</v>
      </c>
    </row>
    <row r="9" spans="1:13">
      <c r="B9" s="3" t="s">
        <v>53</v>
      </c>
      <c r="C9" s="28">
        <v>2619.58</v>
      </c>
      <c r="D9" s="28"/>
      <c r="E9" s="28">
        <v>5317.29</v>
      </c>
      <c r="F9" s="28">
        <v>3826.91</v>
      </c>
      <c r="G9" s="28">
        <v>3612.6</v>
      </c>
      <c r="H9" s="28">
        <v>3537.78</v>
      </c>
      <c r="I9" s="28">
        <v>3715.53</v>
      </c>
      <c r="J9" s="28">
        <v>3874.51</v>
      </c>
      <c r="K9" s="28">
        <v>4220.8100000000004</v>
      </c>
      <c r="L9" s="28">
        <v>3967.85</v>
      </c>
      <c r="M9" s="28">
        <v>4468.43</v>
      </c>
    </row>
    <row r="10" spans="1:13">
      <c r="B10" s="3" t="s">
        <v>54</v>
      </c>
      <c r="C10" s="28">
        <v>4629.3305747120003</v>
      </c>
      <c r="D10" s="28"/>
      <c r="E10" s="28">
        <v>13343.383555122</v>
      </c>
      <c r="F10" s="28">
        <v>12425.402017205</v>
      </c>
      <c r="G10" s="28">
        <v>8527.0700861400001</v>
      </c>
      <c r="H10" s="28">
        <v>7249.0834933879996</v>
      </c>
      <c r="I10" s="28">
        <v>7101.9075047099996</v>
      </c>
      <c r="J10" s="28">
        <v>6818.0263036859997</v>
      </c>
      <c r="K10" s="28">
        <v>8457.2074610759992</v>
      </c>
      <c r="L10" s="28">
        <v>10387.918972416999</v>
      </c>
      <c r="M10" s="28">
        <v>5784.95</v>
      </c>
    </row>
    <row r="12" spans="1:13">
      <c r="B12" s="3"/>
      <c r="C12" s="3"/>
      <c r="D12" s="3"/>
      <c r="E12" s="6"/>
      <c r="F12" s="6"/>
      <c r="G12" s="6"/>
      <c r="H12" s="6"/>
      <c r="I12" s="6"/>
      <c r="J12" s="6"/>
      <c r="K12" s="6"/>
      <c r="L12" s="270"/>
    </row>
    <row r="13" spans="1:13">
      <c r="B13" s="10" t="s">
        <v>236</v>
      </c>
      <c r="C13" s="3"/>
      <c r="D13" s="3"/>
      <c r="E13" s="3"/>
      <c r="F13" s="6"/>
      <c r="G13" s="6"/>
      <c r="H13" s="6"/>
      <c r="I13" s="6"/>
      <c r="J13" s="6"/>
      <c r="K13" s="6"/>
      <c r="L13" s="270"/>
    </row>
    <row r="14" spans="1:13">
      <c r="B14" s="3"/>
      <c r="C14" s="10">
        <v>2010</v>
      </c>
      <c r="D14" s="10">
        <v>2011</v>
      </c>
      <c r="E14" s="10">
        <v>2012</v>
      </c>
      <c r="F14" s="10">
        <v>2013</v>
      </c>
      <c r="G14" s="10">
        <v>2014</v>
      </c>
      <c r="H14" s="10">
        <v>2015</v>
      </c>
      <c r="I14" s="10">
        <v>2016</v>
      </c>
      <c r="J14" s="10">
        <v>2017</v>
      </c>
      <c r="K14" s="10">
        <v>2018</v>
      </c>
      <c r="L14" s="10">
        <v>2019</v>
      </c>
      <c r="M14" s="10">
        <v>2020</v>
      </c>
    </row>
    <row r="15" spans="1:13">
      <c r="B15" s="3" t="s">
        <v>52</v>
      </c>
      <c r="C15" s="321">
        <v>0.8</v>
      </c>
      <c r="D15" s="321"/>
      <c r="E15" s="321">
        <v>0.76249999999999996</v>
      </c>
      <c r="F15" s="321">
        <v>0.73088312600000005</v>
      </c>
      <c r="G15" s="321">
        <v>0.49602744999999998</v>
      </c>
      <c r="H15" s="321">
        <v>0.77200000000000002</v>
      </c>
      <c r="I15" s="321">
        <v>0.58662539999999996</v>
      </c>
      <c r="J15" s="321">
        <v>0.58831040000000001</v>
      </c>
      <c r="K15" s="321">
        <v>0.61987983700000004</v>
      </c>
      <c r="L15" s="321">
        <v>0.74</v>
      </c>
      <c r="M15" s="321">
        <v>0.76049999999999995</v>
      </c>
    </row>
    <row r="16" spans="1:13">
      <c r="B16" s="3" t="s">
        <v>53</v>
      </c>
      <c r="C16" s="321">
        <v>0.87</v>
      </c>
      <c r="D16" s="321"/>
      <c r="E16" s="321">
        <v>0.83</v>
      </c>
      <c r="F16" s="321">
        <v>0.82</v>
      </c>
      <c r="G16" s="321">
        <v>0.84</v>
      </c>
      <c r="H16" s="321">
        <v>0.89</v>
      </c>
      <c r="I16" s="321">
        <v>0.85</v>
      </c>
      <c r="J16" s="321">
        <v>0.81</v>
      </c>
      <c r="K16" s="321">
        <v>0.85</v>
      </c>
      <c r="L16" s="321">
        <v>0.79</v>
      </c>
      <c r="M16" s="321">
        <v>0.83</v>
      </c>
    </row>
    <row r="17" spans="2:16">
      <c r="B17" s="3" t="s">
        <v>54</v>
      </c>
      <c r="C17" s="321">
        <v>0.92242075000000001</v>
      </c>
      <c r="D17" s="321"/>
      <c r="E17" s="321">
        <v>0.94106475700000003</v>
      </c>
      <c r="F17" s="321">
        <v>0.91230999999999995</v>
      </c>
      <c r="G17" s="321">
        <v>0.91100000000000003</v>
      </c>
      <c r="H17" s="321">
        <v>0.92700000000000005</v>
      </c>
      <c r="I17" s="321">
        <v>0.90109589000000001</v>
      </c>
      <c r="J17" s="321">
        <v>0.9</v>
      </c>
      <c r="K17" s="321">
        <v>0.98295513999999995</v>
      </c>
      <c r="L17" s="321">
        <v>0.86342880899999996</v>
      </c>
      <c r="M17" s="321">
        <v>0.91210730600000001</v>
      </c>
    </row>
    <row r="19" spans="2:16">
      <c r="B19" s="3"/>
      <c r="C19" s="3"/>
      <c r="D19" s="3"/>
      <c r="E19" s="3"/>
      <c r="F19" s="3"/>
      <c r="G19" s="3"/>
      <c r="H19" s="3"/>
      <c r="I19" s="3"/>
      <c r="J19" s="3"/>
      <c r="K19" s="3"/>
      <c r="L19" s="270"/>
    </row>
    <row r="20" spans="2:16">
      <c r="B20" s="27" t="s">
        <v>191</v>
      </c>
      <c r="C20" s="3"/>
      <c r="D20" s="3"/>
      <c r="E20" s="3"/>
      <c r="F20" s="3"/>
      <c r="G20" s="3"/>
      <c r="H20" s="3"/>
      <c r="I20" s="3"/>
      <c r="J20" s="3"/>
      <c r="K20" s="3"/>
    </row>
    <row r="21" spans="2:16">
      <c r="B21" s="3"/>
      <c r="C21" s="10">
        <v>2010</v>
      </c>
      <c r="D21" s="10">
        <v>2011</v>
      </c>
      <c r="E21" s="10">
        <v>2012</v>
      </c>
      <c r="F21" s="10">
        <v>2013</v>
      </c>
      <c r="G21" s="10">
        <v>2014</v>
      </c>
      <c r="H21" s="10">
        <v>2015</v>
      </c>
      <c r="I21" s="10">
        <v>2016</v>
      </c>
      <c r="J21" s="10">
        <v>2017</v>
      </c>
      <c r="K21" s="10">
        <v>2018</v>
      </c>
      <c r="L21" s="10">
        <v>2019</v>
      </c>
      <c r="M21" s="10">
        <v>2020</v>
      </c>
    </row>
    <row r="22" spans="2:16">
      <c r="B22" s="3" t="s">
        <v>52</v>
      </c>
      <c r="C22" s="18">
        <v>3.6857020999999997E-2</v>
      </c>
      <c r="D22" s="18"/>
      <c r="E22" s="18">
        <v>5.5941707E-2</v>
      </c>
      <c r="F22" s="18">
        <v>3.9892075999999999E-2</v>
      </c>
      <c r="G22" s="18">
        <v>4.5206324999999999E-2</v>
      </c>
      <c r="H22" s="18">
        <v>4.7878696999999998E-2</v>
      </c>
      <c r="I22" s="18">
        <v>5.4468790000000003E-2</v>
      </c>
      <c r="J22" s="18">
        <v>4.0514100999999997E-2</v>
      </c>
      <c r="K22" s="18">
        <v>5.9141315999999999E-2</v>
      </c>
      <c r="L22" s="18">
        <v>4.8663166000000001E-2</v>
      </c>
      <c r="M22" s="18">
        <v>4.7605429999999997E-2</v>
      </c>
    </row>
    <row r="23" spans="2:16">
      <c r="B23" s="3" t="s">
        <v>53</v>
      </c>
      <c r="C23" s="18">
        <v>4.9197375000000002E-2</v>
      </c>
      <c r="D23" s="18"/>
      <c r="E23" s="18">
        <v>8.5369195999999994E-2</v>
      </c>
      <c r="F23" s="18">
        <v>6.4727200999999998E-2</v>
      </c>
      <c r="G23" s="18">
        <v>6.6589454000000006E-2</v>
      </c>
      <c r="H23" s="18">
        <v>6.0658528000000003E-2</v>
      </c>
      <c r="I23" s="18">
        <v>7.0609686000000005E-2</v>
      </c>
      <c r="J23" s="18">
        <v>7.4810588999999997E-2</v>
      </c>
      <c r="K23" s="18">
        <v>7.2234165000000003E-2</v>
      </c>
      <c r="L23" s="18">
        <v>7.4009657000000006E-2</v>
      </c>
      <c r="M23" s="18">
        <v>7.1091866000000004E-2</v>
      </c>
    </row>
    <row r="24" spans="2:16">
      <c r="B24" s="3" t="s">
        <v>54</v>
      </c>
      <c r="C24" s="18">
        <v>7.4950192999999998E-2</v>
      </c>
      <c r="D24" s="18"/>
      <c r="E24" s="18">
        <v>0.16152540500000001</v>
      </c>
      <c r="F24" s="18">
        <v>0.17181867000000001</v>
      </c>
      <c r="G24" s="18">
        <v>0.22485307199999999</v>
      </c>
      <c r="H24" s="18">
        <v>0.10892545200000001</v>
      </c>
      <c r="I24" s="18">
        <v>0.119493424</v>
      </c>
      <c r="J24" s="18">
        <v>0.13511330999999999</v>
      </c>
      <c r="K24" s="18">
        <v>0.16258251200000001</v>
      </c>
      <c r="L24" s="18">
        <v>0.13945453099999999</v>
      </c>
      <c r="M24" s="18">
        <v>9.3173345000000005E-2</v>
      </c>
    </row>
    <row r="32" spans="2:16">
      <c r="N32" s="269"/>
      <c r="P32" s="269"/>
    </row>
    <row r="33" spans="11:16">
      <c r="N33" s="269"/>
      <c r="P33" s="269"/>
    </row>
    <row r="34" spans="11:16">
      <c r="K34" s="322"/>
      <c r="L34" s="322"/>
      <c r="M34" s="322"/>
      <c r="N34" s="269"/>
      <c r="O34" s="322"/>
      <c r="P34" s="269"/>
    </row>
    <row r="35" spans="11:16">
      <c r="K35" s="322"/>
      <c r="L35" s="322"/>
      <c r="M35" s="322"/>
      <c r="N35" s="269"/>
      <c r="O35" s="322"/>
      <c r="P35" s="269"/>
    </row>
    <row r="36" spans="11:16">
      <c r="K36" s="322"/>
      <c r="L36" s="322"/>
      <c r="M36" s="322"/>
      <c r="N36" s="269"/>
      <c r="O36" s="322"/>
      <c r="P36" s="269"/>
    </row>
    <row r="37" spans="11:16">
      <c r="K37" s="322"/>
      <c r="L37" s="322"/>
      <c r="M37" s="322"/>
      <c r="N37" s="269"/>
      <c r="O37" s="322"/>
      <c r="P37" s="269"/>
    </row>
    <row r="38" spans="11:16">
      <c r="K38" s="322"/>
      <c r="L38" s="322"/>
      <c r="M38" s="322"/>
      <c r="N38" s="269"/>
      <c r="O38" s="322"/>
      <c r="P38" s="269"/>
    </row>
    <row r="39" spans="11:16">
      <c r="K39" s="322"/>
      <c r="L39" s="322"/>
      <c r="M39" s="322"/>
      <c r="N39" s="269"/>
      <c r="O39" s="322"/>
      <c r="P39" s="269"/>
    </row>
    <row r="40" spans="11:16">
      <c r="K40" s="322"/>
      <c r="L40" s="322"/>
      <c r="M40" s="322"/>
      <c r="N40" s="269"/>
      <c r="O40" s="322"/>
      <c r="P40" s="269"/>
    </row>
    <row r="41" spans="11:16">
      <c r="K41" s="322"/>
      <c r="L41" s="322"/>
      <c r="M41" s="322"/>
      <c r="N41" s="269"/>
      <c r="O41" s="322"/>
      <c r="P41" s="269"/>
    </row>
    <row r="42" spans="11:16">
      <c r="K42" s="322"/>
      <c r="L42" s="322"/>
      <c r="M42" s="322"/>
      <c r="N42" s="269"/>
      <c r="O42" s="322"/>
      <c r="P42" s="269"/>
    </row>
    <row r="43" spans="11:16">
      <c r="K43" s="322"/>
      <c r="L43" s="322"/>
      <c r="M43" s="322"/>
      <c r="N43" s="269"/>
      <c r="O43" s="322"/>
      <c r="P43" s="269"/>
    </row>
    <row r="44" spans="11:16">
      <c r="K44" s="322"/>
      <c r="L44" s="322"/>
      <c r="M44" s="322"/>
      <c r="N44" s="269"/>
      <c r="O44" s="322"/>
      <c r="P44" s="269"/>
    </row>
    <row r="45" spans="11:16">
      <c r="K45" s="322"/>
      <c r="L45" s="322"/>
      <c r="M45" s="270"/>
      <c r="N45" s="269"/>
      <c r="O45" s="322"/>
      <c r="P45" s="269"/>
    </row>
    <row r="46" spans="11:16">
      <c r="K46" s="322"/>
      <c r="L46" s="322"/>
      <c r="M46" s="270"/>
      <c r="N46" s="270"/>
      <c r="O46" s="322"/>
    </row>
    <row r="47" spans="11:16">
      <c r="O47" s="270"/>
    </row>
  </sheetData>
  <pageMargins left="0.7" right="0.7" top="0.75" bottom="0.75" header="0.3" footer="0.3"/>
  <drawing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8D395-ED85-4EAE-9569-A1C2A4E9B8D6}">
  <sheetPr codeName="Sheet90">
    <tabColor theme="5" tint="0.59999389629810485"/>
  </sheetPr>
  <dimension ref="A1:AB34"/>
  <sheetViews>
    <sheetView showGridLines="0" zoomScale="85" zoomScaleNormal="85" workbookViewId="0"/>
  </sheetViews>
  <sheetFormatPr defaultColWidth="9" defaultRowHeight="14.25"/>
  <cols>
    <col min="1" max="2" width="9" style="3"/>
    <col min="3" max="3" width="18.140625" style="3" customWidth="1"/>
    <col min="4" max="4" width="21.7109375" style="3" bestFit="1" customWidth="1"/>
    <col min="5" max="5" width="18" style="3" customWidth="1"/>
    <col min="6" max="21" width="9" style="3"/>
    <col min="22" max="22" width="9" style="3" customWidth="1"/>
    <col min="23" max="16384" width="9" style="3"/>
  </cols>
  <sheetData>
    <row r="1" spans="1:28" ht="15">
      <c r="A1" s="10" t="s">
        <v>1259</v>
      </c>
    </row>
    <row r="2" spans="1:28" ht="15">
      <c r="B2" s="4"/>
      <c r="C2" s="4"/>
      <c r="D2" s="4"/>
      <c r="E2" s="4"/>
    </row>
    <row r="3" spans="1:28" ht="15.75">
      <c r="B3" s="34" t="s">
        <v>277</v>
      </c>
      <c r="C3" s="4"/>
      <c r="D3" s="4"/>
      <c r="E3" s="4"/>
    </row>
    <row r="4" spans="1:28" ht="15.75">
      <c r="B4" s="34"/>
      <c r="C4" s="567" t="s">
        <v>56</v>
      </c>
      <c r="D4" s="567"/>
      <c r="E4" s="567"/>
    </row>
    <row r="5" spans="1:28" ht="15.75">
      <c r="B5" s="323" t="s">
        <v>198</v>
      </c>
      <c r="C5" s="34" t="s">
        <v>52</v>
      </c>
      <c r="D5" s="34" t="s">
        <v>53</v>
      </c>
      <c r="E5" s="34" t="s">
        <v>54</v>
      </c>
    </row>
    <row r="6" spans="1:28" ht="15">
      <c r="B6" s="10">
        <v>2007</v>
      </c>
      <c r="C6" s="28">
        <v>2111.0103908020001</v>
      </c>
      <c r="D6" s="28">
        <v>2111.0103908020001</v>
      </c>
      <c r="E6" s="28">
        <v>2111.0103908020001</v>
      </c>
    </row>
    <row r="7" spans="1:28" ht="15">
      <c r="B7" s="10">
        <v>2008</v>
      </c>
      <c r="C7" s="28">
        <v>1363.110893344</v>
      </c>
      <c r="D7" s="28">
        <v>1987.6250546690001</v>
      </c>
      <c r="E7" s="28">
        <v>2317.413248892</v>
      </c>
    </row>
    <row r="8" spans="1:28" ht="15">
      <c r="B8" s="10">
        <v>2009</v>
      </c>
      <c r="C8" s="28">
        <v>3473.8068481229998</v>
      </c>
      <c r="D8" s="28">
        <v>5573.7373575629999</v>
      </c>
      <c r="E8" s="28">
        <v>35198.861030016</v>
      </c>
      <c r="U8" s="149"/>
      <c r="AB8" s="149"/>
    </row>
    <row r="9" spans="1:28" ht="15">
      <c r="B9" s="10">
        <v>2010</v>
      </c>
      <c r="C9" s="28">
        <v>1660.870793801</v>
      </c>
      <c r="D9" s="28">
        <v>2619.5777432549999</v>
      </c>
      <c r="E9" s="28">
        <v>4629.3305747120003</v>
      </c>
      <c r="U9" s="149"/>
      <c r="AB9" s="149"/>
    </row>
    <row r="10" spans="1:28" ht="15">
      <c r="B10" s="10">
        <v>2012</v>
      </c>
      <c r="C10" s="28">
        <v>3023.7465806149999</v>
      </c>
      <c r="D10" s="28">
        <v>5317.2887546279999</v>
      </c>
      <c r="E10" s="28">
        <v>13343.383555122</v>
      </c>
      <c r="U10" s="149"/>
      <c r="AB10" s="149"/>
    </row>
    <row r="11" spans="1:28" ht="15">
      <c r="B11" s="10">
        <v>2013</v>
      </c>
      <c r="C11" s="28">
        <v>2172.3778820920002</v>
      </c>
      <c r="D11" s="28">
        <v>3826.9069438370002</v>
      </c>
      <c r="E11" s="28">
        <v>12425.402017205</v>
      </c>
      <c r="U11" s="149"/>
      <c r="AB11" s="149"/>
    </row>
    <row r="12" spans="1:28" ht="15">
      <c r="B12" s="10">
        <v>2014</v>
      </c>
      <c r="C12" s="28">
        <v>1981.6909239449999</v>
      </c>
      <c r="D12" s="28">
        <v>3612.5960773960001</v>
      </c>
      <c r="E12" s="28">
        <v>8527.0700861400001</v>
      </c>
      <c r="U12" s="149"/>
      <c r="AB12" s="149"/>
    </row>
    <row r="13" spans="1:28" ht="15">
      <c r="B13" s="10">
        <v>2015</v>
      </c>
      <c r="C13" s="28">
        <v>2399.276497161</v>
      </c>
      <c r="D13" s="28">
        <v>3537.7798131220002</v>
      </c>
      <c r="E13" s="28">
        <v>7249.0834933879996</v>
      </c>
      <c r="U13" s="149"/>
      <c r="AB13" s="149"/>
    </row>
    <row r="14" spans="1:28" ht="15">
      <c r="B14" s="10">
        <v>2016</v>
      </c>
      <c r="C14" s="28">
        <v>2374.346787641</v>
      </c>
      <c r="D14" s="28">
        <v>3715.5287624289999</v>
      </c>
      <c r="E14" s="28">
        <v>7101.9075047099996</v>
      </c>
      <c r="U14" s="149"/>
      <c r="AB14" s="149"/>
    </row>
    <row r="15" spans="1:28" ht="15">
      <c r="B15" s="10">
        <v>2017</v>
      </c>
      <c r="C15" s="28">
        <v>1818.4718817380001</v>
      </c>
      <c r="D15" s="28">
        <v>3874.5107846780002</v>
      </c>
      <c r="E15" s="28">
        <v>6818.0263036859997</v>
      </c>
      <c r="U15" s="149"/>
      <c r="AB15" s="149"/>
    </row>
    <row r="16" spans="1:28" ht="15">
      <c r="B16" s="10">
        <v>2018</v>
      </c>
      <c r="C16" s="28">
        <v>3234.6873665859998</v>
      </c>
      <c r="D16" s="28">
        <v>4220.8107973839997</v>
      </c>
      <c r="E16" s="28">
        <v>8457.2074610759992</v>
      </c>
      <c r="U16" s="149"/>
      <c r="AB16" s="149"/>
    </row>
    <row r="17" spans="2:28" ht="15">
      <c r="B17" s="10">
        <v>2019</v>
      </c>
      <c r="C17" s="28">
        <v>2046.30532429</v>
      </c>
      <c r="D17" s="28">
        <v>3967.8515981350001</v>
      </c>
      <c r="E17" s="28">
        <v>10387.918972416999</v>
      </c>
      <c r="U17" s="149"/>
      <c r="AB17" s="149"/>
    </row>
    <row r="18" spans="2:28" ht="15">
      <c r="B18" s="10">
        <v>2020</v>
      </c>
      <c r="C18" s="28">
        <v>2703.5</v>
      </c>
      <c r="D18" s="28">
        <v>4468.4317738930004</v>
      </c>
      <c r="E18" s="28">
        <v>5784.95</v>
      </c>
      <c r="U18" s="149"/>
      <c r="AB18" s="149"/>
    </row>
    <row r="19" spans="2:28" ht="15">
      <c r="B19" s="10">
        <v>2021</v>
      </c>
      <c r="C19" s="28">
        <v>1856.014560418</v>
      </c>
      <c r="D19" s="28">
        <v>3757.4050329030001</v>
      </c>
      <c r="E19" s="28">
        <v>10201.855011219999</v>
      </c>
      <c r="U19" s="149"/>
      <c r="AB19" s="149"/>
    </row>
    <row r="20" spans="2:28">
      <c r="C20" s="324"/>
      <c r="D20" s="324"/>
      <c r="E20" s="324"/>
      <c r="U20" s="149"/>
      <c r="AB20" s="149"/>
    </row>
    <row r="21" spans="2:28">
      <c r="C21" s="325"/>
      <c r="D21" s="325"/>
      <c r="E21" s="325"/>
      <c r="U21" s="149"/>
      <c r="AB21" s="149"/>
    </row>
    <row r="22" spans="2:28">
      <c r="C22" s="325"/>
      <c r="D22" s="325"/>
      <c r="E22" s="325"/>
    </row>
    <row r="23" spans="2:28">
      <c r="C23" s="326"/>
      <c r="D23" s="326"/>
      <c r="E23" s="326"/>
    </row>
    <row r="24" spans="2:28">
      <c r="C24" s="326"/>
      <c r="D24" s="326"/>
      <c r="E24" s="326"/>
    </row>
    <row r="25" spans="2:28">
      <c r="C25" s="326"/>
      <c r="D25" s="326"/>
      <c r="E25" s="326"/>
    </row>
    <row r="26" spans="2:28">
      <c r="C26" s="326"/>
      <c r="D26" s="326"/>
      <c r="E26" s="326"/>
    </row>
    <row r="27" spans="2:28">
      <c r="C27" s="326"/>
      <c r="D27" s="326"/>
      <c r="E27" s="326"/>
    </row>
    <row r="28" spans="2:28">
      <c r="C28" s="326"/>
      <c r="D28" s="326"/>
      <c r="E28" s="326"/>
    </row>
    <row r="29" spans="2:28">
      <c r="C29" s="326"/>
      <c r="D29" s="326"/>
      <c r="E29" s="326"/>
    </row>
    <row r="30" spans="2:28">
      <c r="C30" s="326"/>
      <c r="D30" s="326"/>
    </row>
    <row r="31" spans="2:28">
      <c r="C31" s="326"/>
      <c r="D31" s="326"/>
      <c r="E31" s="326"/>
    </row>
    <row r="32" spans="2:28">
      <c r="C32" s="326"/>
      <c r="D32" s="326"/>
      <c r="E32" s="326"/>
    </row>
    <row r="33" spans="3:5">
      <c r="C33" s="326"/>
      <c r="D33" s="326"/>
      <c r="E33" s="326"/>
    </row>
    <row r="34" spans="3:5">
      <c r="C34" s="326"/>
      <c r="D34" s="326"/>
      <c r="E34" s="326"/>
    </row>
  </sheetData>
  <mergeCells count="1">
    <mergeCell ref="C4:E4"/>
  </mergeCells>
  <pageMargins left="0.7" right="0.7" top="0.75" bottom="0.75" header="0.3" footer="0.3"/>
  <drawing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D7D10-8750-471D-BC14-C130E57AC3F9}">
  <sheetPr codeName="Sheet91">
    <tabColor theme="5" tint="0.59999389629810485"/>
  </sheetPr>
  <dimension ref="A1:E20"/>
  <sheetViews>
    <sheetView showGridLines="0" zoomScale="85" zoomScaleNormal="85" workbookViewId="0"/>
  </sheetViews>
  <sheetFormatPr defaultColWidth="9" defaultRowHeight="14.25"/>
  <cols>
    <col min="1" max="1" width="9.140625" style="3" customWidth="1"/>
    <col min="2" max="2" width="9" style="3"/>
    <col min="3" max="3" width="16.7109375" style="3" bestFit="1" customWidth="1"/>
    <col min="4" max="4" width="21.7109375" style="3" bestFit="1" customWidth="1"/>
    <col min="5" max="5" width="18" style="3" bestFit="1" customWidth="1"/>
    <col min="6" max="16384" width="9" style="3"/>
  </cols>
  <sheetData>
    <row r="1" spans="1:5" ht="15">
      <c r="A1" s="10" t="s">
        <v>1260</v>
      </c>
    </row>
    <row r="4" spans="1:5" ht="15.75">
      <c r="B4" s="34" t="s">
        <v>1261</v>
      </c>
      <c r="C4" s="34"/>
      <c r="D4" s="34"/>
      <c r="E4" s="34"/>
    </row>
    <row r="5" spans="1:5" ht="15.75">
      <c r="B5" s="34"/>
      <c r="C5" s="567" t="s">
        <v>56</v>
      </c>
      <c r="D5" s="567"/>
      <c r="E5" s="567"/>
    </row>
    <row r="6" spans="1:5" ht="15.75">
      <c r="B6" s="34" t="s">
        <v>198</v>
      </c>
      <c r="C6" s="34" t="s">
        <v>52</v>
      </c>
      <c r="D6" s="34" t="s">
        <v>53</v>
      </c>
      <c r="E6" s="34" t="s">
        <v>54</v>
      </c>
    </row>
    <row r="7" spans="1:5" ht="15">
      <c r="B7" s="10">
        <v>2007</v>
      </c>
      <c r="C7" s="321">
        <v>0.8</v>
      </c>
      <c r="D7" s="321">
        <v>0.8</v>
      </c>
      <c r="E7" s="321">
        <v>0.8</v>
      </c>
    </row>
    <row r="8" spans="1:5" ht="15">
      <c r="B8" s="10">
        <v>2008</v>
      </c>
      <c r="C8" s="321">
        <v>0.81676194999999996</v>
      </c>
      <c r="D8" s="321">
        <v>0.868367581</v>
      </c>
      <c r="E8" s="321">
        <v>0.89561904999999997</v>
      </c>
    </row>
    <row r="9" spans="1:5" ht="15">
      <c r="B9" s="10">
        <v>2009</v>
      </c>
      <c r="C9" s="321">
        <v>0.69557534200000004</v>
      </c>
      <c r="D9" s="321">
        <v>0.73060029800000004</v>
      </c>
      <c r="E9" s="321">
        <v>0.82098723699999998</v>
      </c>
    </row>
    <row r="10" spans="1:5" ht="15">
      <c r="B10" s="10">
        <v>2010</v>
      </c>
      <c r="C10" s="321">
        <v>0.8</v>
      </c>
      <c r="D10" s="321">
        <v>0.869721733</v>
      </c>
      <c r="E10" s="321">
        <v>0.92242075000000001</v>
      </c>
    </row>
    <row r="11" spans="1:5" ht="15">
      <c r="B11" s="10">
        <v>2012</v>
      </c>
      <c r="C11" s="321">
        <v>0.76249999999999996</v>
      </c>
      <c r="D11" s="321">
        <v>0.83318913500000003</v>
      </c>
      <c r="E11" s="321">
        <v>0.94106475700000003</v>
      </c>
    </row>
    <row r="12" spans="1:5" ht="15">
      <c r="B12" s="10">
        <v>2013</v>
      </c>
      <c r="C12" s="321">
        <v>0.73088312600000005</v>
      </c>
      <c r="D12" s="321">
        <v>0.82412804900000003</v>
      </c>
      <c r="E12" s="321">
        <v>0.91230999999999995</v>
      </c>
    </row>
    <row r="13" spans="1:5" ht="15">
      <c r="B13" s="10">
        <v>2014</v>
      </c>
      <c r="C13" s="321">
        <v>0.49602744999999998</v>
      </c>
      <c r="D13" s="321">
        <v>0.84132111300000001</v>
      </c>
      <c r="E13" s="321">
        <v>0.91100000000000003</v>
      </c>
    </row>
    <row r="14" spans="1:5" ht="15">
      <c r="B14" s="10">
        <v>2015</v>
      </c>
      <c r="C14" s="321">
        <v>0.77200000000000002</v>
      </c>
      <c r="D14" s="321">
        <v>0.88959525399999995</v>
      </c>
      <c r="E14" s="321">
        <v>0.92700000000000005</v>
      </c>
    </row>
    <row r="15" spans="1:5" ht="15">
      <c r="B15" s="10">
        <v>2016</v>
      </c>
      <c r="C15" s="321">
        <v>0.58662539999999996</v>
      </c>
      <c r="D15" s="321">
        <v>0.84855664399999997</v>
      </c>
      <c r="E15" s="321">
        <v>0.90109589000000001</v>
      </c>
    </row>
    <row r="16" spans="1:5" ht="15">
      <c r="B16" s="10">
        <v>2017</v>
      </c>
      <c r="C16" s="321">
        <v>0.58831040000000001</v>
      </c>
      <c r="D16" s="321">
        <v>0.80983888500000001</v>
      </c>
      <c r="E16" s="321">
        <v>0.9</v>
      </c>
    </row>
    <row r="17" spans="2:5" ht="15">
      <c r="B17" s="10">
        <v>2018</v>
      </c>
      <c r="C17" s="321">
        <v>0.61987983700000004</v>
      </c>
      <c r="D17" s="321">
        <v>0.85376000500000004</v>
      </c>
      <c r="E17" s="321">
        <v>0.98295513999999995</v>
      </c>
    </row>
    <row r="18" spans="2:5" ht="15">
      <c r="B18" s="10">
        <v>2019</v>
      </c>
      <c r="C18" s="321">
        <v>0.74</v>
      </c>
      <c r="D18" s="321">
        <v>0.79416837299999998</v>
      </c>
      <c r="E18" s="321">
        <v>0.86342880899999996</v>
      </c>
    </row>
    <row r="19" spans="2:5" ht="15">
      <c r="B19" s="10">
        <v>2020</v>
      </c>
      <c r="C19" s="321">
        <v>0.76049999999999995</v>
      </c>
      <c r="D19" s="321">
        <v>0.82582143200000002</v>
      </c>
      <c r="E19" s="321">
        <v>0.91210730600000001</v>
      </c>
    </row>
    <row r="20" spans="2:5" ht="15">
      <c r="B20" s="10">
        <v>2021</v>
      </c>
      <c r="C20" s="321">
        <v>0.744761542</v>
      </c>
      <c r="D20" s="321">
        <v>0.81847857199999996</v>
      </c>
      <c r="E20" s="321">
        <v>0.90018264800000003</v>
      </c>
    </row>
  </sheetData>
  <mergeCells count="1">
    <mergeCell ref="C5:E5"/>
  </mergeCells>
  <pageMargins left="0.7" right="0.7" top="0.75" bottom="0.75" header="0.3" footer="0.3"/>
  <drawing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7BB12-1CFE-4B99-961F-0D0BB33A718C}">
  <sheetPr codeName="Sheet92">
    <tabColor theme="5" tint="0.59999389629810485"/>
  </sheetPr>
  <dimension ref="A1:E20"/>
  <sheetViews>
    <sheetView showGridLines="0" zoomScale="85" zoomScaleNormal="85" workbookViewId="0"/>
  </sheetViews>
  <sheetFormatPr defaultColWidth="9" defaultRowHeight="14.25"/>
  <cols>
    <col min="1" max="2" width="9" style="3"/>
    <col min="3" max="3" width="15" style="3" bestFit="1" customWidth="1"/>
    <col min="4" max="4" width="19.140625" style="3" bestFit="1" customWidth="1"/>
    <col min="5" max="5" width="16.140625" style="3" bestFit="1" customWidth="1"/>
    <col min="6" max="16384" width="9" style="3"/>
  </cols>
  <sheetData>
    <row r="1" spans="1:5" ht="15">
      <c r="A1" s="10" t="s">
        <v>1262</v>
      </c>
    </row>
    <row r="4" spans="1:5" ht="15.75">
      <c r="B4" s="34" t="s">
        <v>191</v>
      </c>
      <c r="C4" s="34"/>
      <c r="D4" s="34"/>
      <c r="E4" s="34"/>
    </row>
    <row r="5" spans="1:5" ht="15.75">
      <c r="B5" s="34"/>
      <c r="C5" s="567" t="s">
        <v>56</v>
      </c>
      <c r="D5" s="567"/>
      <c r="E5" s="567"/>
    </row>
    <row r="6" spans="1:5" ht="15.75">
      <c r="B6" s="34" t="s">
        <v>198</v>
      </c>
      <c r="C6" s="34" t="s">
        <v>52</v>
      </c>
      <c r="D6" s="34" t="s">
        <v>53</v>
      </c>
      <c r="E6" s="34" t="s">
        <v>54</v>
      </c>
    </row>
    <row r="7" spans="1:5" ht="15">
      <c r="B7" s="10">
        <v>2007</v>
      </c>
      <c r="C7" s="327">
        <v>4.8891744000000001E-2</v>
      </c>
      <c r="D7" s="327">
        <v>4.8891744000000001E-2</v>
      </c>
      <c r="E7" s="327">
        <v>4.8891744000000001E-2</v>
      </c>
    </row>
    <row r="8" spans="1:5" ht="15">
      <c r="B8" s="10">
        <v>2008</v>
      </c>
      <c r="C8" s="327">
        <v>3.6311298999999998E-2</v>
      </c>
      <c r="D8" s="327">
        <v>4.2990995999999997E-2</v>
      </c>
      <c r="E8" s="327">
        <v>4.6518353999999998E-2</v>
      </c>
    </row>
    <row r="9" spans="1:5" ht="15">
      <c r="B9" s="10">
        <v>2009</v>
      </c>
      <c r="C9" s="327">
        <v>6.8810255000000001E-2</v>
      </c>
      <c r="D9" s="327">
        <v>7.3287878000000001E-2</v>
      </c>
      <c r="E9" s="327">
        <v>7.4895541999999996E-2</v>
      </c>
    </row>
    <row r="10" spans="1:5" ht="15">
      <c r="B10" s="10">
        <v>2010</v>
      </c>
      <c r="C10" s="327">
        <v>3.6857020999999997E-2</v>
      </c>
      <c r="D10" s="327">
        <v>4.9197375000000002E-2</v>
      </c>
      <c r="E10" s="327">
        <v>7.4950192999999998E-2</v>
      </c>
    </row>
    <row r="11" spans="1:5" ht="15">
      <c r="B11" s="10">
        <v>2012</v>
      </c>
      <c r="C11" s="327">
        <v>5.5941707E-2</v>
      </c>
      <c r="D11" s="327">
        <v>8.5369195999999994E-2</v>
      </c>
      <c r="E11" s="327">
        <v>0.16152540500000001</v>
      </c>
    </row>
    <row r="12" spans="1:5" ht="15">
      <c r="B12" s="10">
        <v>2013</v>
      </c>
      <c r="C12" s="327">
        <v>3.9514858E-2</v>
      </c>
      <c r="D12" s="327">
        <v>6.2070036000000002E-2</v>
      </c>
      <c r="E12" s="327">
        <v>8.9970908000000002E-2</v>
      </c>
    </row>
    <row r="13" spans="1:5" ht="15">
      <c r="B13" s="10">
        <v>2014</v>
      </c>
      <c r="C13" s="327">
        <v>4.4868525999999999E-2</v>
      </c>
      <c r="D13" s="327">
        <v>6.4175313999999997E-2</v>
      </c>
      <c r="E13" s="327">
        <v>0.109541605</v>
      </c>
    </row>
    <row r="14" spans="1:5" ht="15">
      <c r="B14" s="10">
        <v>2015</v>
      </c>
      <c r="C14" s="327">
        <v>4.7878696999999998E-2</v>
      </c>
      <c r="D14" s="327">
        <v>6.0658528000000003E-2</v>
      </c>
      <c r="E14" s="327">
        <v>0.10892545200000001</v>
      </c>
    </row>
    <row r="15" spans="1:5" ht="15">
      <c r="B15" s="10">
        <v>2016</v>
      </c>
      <c r="C15" s="327">
        <v>5.4468790000000003E-2</v>
      </c>
      <c r="D15" s="327">
        <v>7.0609686000000005E-2</v>
      </c>
      <c r="E15" s="327">
        <v>0.119493424</v>
      </c>
    </row>
    <row r="16" spans="1:5" ht="15">
      <c r="B16" s="10">
        <v>2017</v>
      </c>
      <c r="C16" s="327">
        <v>4.0514100999999997E-2</v>
      </c>
      <c r="D16" s="327">
        <v>7.4810588999999997E-2</v>
      </c>
      <c r="E16" s="327">
        <v>0.13511330999999999</v>
      </c>
    </row>
    <row r="17" spans="2:5" ht="15">
      <c r="B17" s="10">
        <v>2018</v>
      </c>
      <c r="C17" s="327">
        <v>5.9101870000000001E-2</v>
      </c>
      <c r="D17" s="327">
        <v>7.0947662999999994E-2</v>
      </c>
      <c r="E17" s="327">
        <v>0.12558244900000001</v>
      </c>
    </row>
    <row r="18" spans="2:5" ht="15">
      <c r="B18" s="10">
        <v>2019</v>
      </c>
      <c r="C18" s="327">
        <v>4.8004687999999997E-2</v>
      </c>
      <c r="D18" s="327">
        <v>7.2614051999999998E-2</v>
      </c>
      <c r="E18" s="327">
        <v>0.11677727</v>
      </c>
    </row>
    <row r="19" spans="2:5" ht="15">
      <c r="B19" s="10">
        <v>2020</v>
      </c>
      <c r="C19" s="327">
        <v>4.7605429999999997E-2</v>
      </c>
      <c r="D19" s="327">
        <v>7.1091866000000004E-2</v>
      </c>
      <c r="E19" s="327">
        <v>9.3173345000000005E-2</v>
      </c>
    </row>
    <row r="20" spans="2:5" ht="15">
      <c r="B20" s="10">
        <v>2021</v>
      </c>
      <c r="C20" s="327">
        <v>3.8682281999999998E-2</v>
      </c>
      <c r="D20" s="327">
        <v>7.0183053999999995E-2</v>
      </c>
      <c r="E20" s="327">
        <v>0.14804484200000001</v>
      </c>
    </row>
  </sheetData>
  <mergeCells count="1">
    <mergeCell ref="C5:E5"/>
  </mergeCells>
  <pageMargins left="0.7" right="0.7" top="0.75" bottom="0.75" header="0.3" footer="0.3"/>
  <pageSetup orientation="portrait" horizontalDpi="300" verticalDpi="300" r:id="rId1"/>
  <drawing r:id="rId2"/>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F989F-7450-4BFA-A968-7F6E28988A70}">
  <sheetPr codeName="Sheet44">
    <tabColor theme="9" tint="-0.249977111117893"/>
  </sheetPr>
  <dimension ref="A1"/>
  <sheetViews>
    <sheetView showGridLines="0" workbookViewId="0"/>
  </sheetViews>
  <sheetFormatPr defaultRowHeight="15"/>
  <sheetData/>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7E1F4-3362-4658-85EB-E9695C910702}">
  <sheetPr codeName="Sheet93">
    <tabColor theme="9" tint="0.59999389629810485"/>
  </sheetPr>
  <dimension ref="A1:X44"/>
  <sheetViews>
    <sheetView showGridLines="0" workbookViewId="0"/>
  </sheetViews>
  <sheetFormatPr defaultColWidth="9.140625" defaultRowHeight="14.25"/>
  <cols>
    <col min="1" max="1" width="9.140625" style="3"/>
    <col min="2" max="2" width="35.42578125" style="3" customWidth="1"/>
    <col min="3" max="16384" width="9.140625" style="3"/>
  </cols>
  <sheetData>
    <row r="1" spans="1:13" ht="15">
      <c r="A1" s="10" t="s">
        <v>1263</v>
      </c>
    </row>
    <row r="3" spans="1:13" ht="15.75">
      <c r="B3" s="34" t="s">
        <v>1264</v>
      </c>
    </row>
    <row r="6" spans="1:13" ht="30">
      <c r="B6" s="22" t="s">
        <v>113</v>
      </c>
    </row>
    <row r="7" spans="1:13" ht="15">
      <c r="C7" s="10">
        <v>2010</v>
      </c>
      <c r="D7" s="10">
        <v>2011</v>
      </c>
      <c r="E7" s="10">
        <v>2012</v>
      </c>
      <c r="F7" s="10">
        <v>2013</v>
      </c>
      <c r="G7" s="10">
        <v>2014</v>
      </c>
      <c r="H7" s="10">
        <v>2015</v>
      </c>
      <c r="I7" s="10">
        <v>2016</v>
      </c>
      <c r="J7" s="10">
        <v>2017</v>
      </c>
      <c r="K7" s="10">
        <v>2018</v>
      </c>
      <c r="L7" s="10">
        <v>2019</v>
      </c>
      <c r="M7" s="10">
        <v>2020</v>
      </c>
    </row>
    <row r="8" spans="1:13">
      <c r="B8" s="3" t="s">
        <v>52</v>
      </c>
      <c r="C8" s="8">
        <v>715.21422575700001</v>
      </c>
      <c r="D8" s="8">
        <v>504.00924242399998</v>
      </c>
      <c r="E8" s="8">
        <v>789.81305753200002</v>
      </c>
      <c r="F8" s="8">
        <v>968.17645187799997</v>
      </c>
      <c r="G8" s="8">
        <v>905.932473329</v>
      </c>
      <c r="H8" s="8">
        <v>1035.4403885639999</v>
      </c>
      <c r="I8" s="8">
        <v>1138.6632579750001</v>
      </c>
      <c r="J8" s="8">
        <v>1310.3716208440001</v>
      </c>
      <c r="K8" s="8">
        <v>1037.9735521150001</v>
      </c>
      <c r="L8" s="8">
        <v>1129.0143422260001</v>
      </c>
      <c r="M8" s="8">
        <v>1078.622916667</v>
      </c>
    </row>
    <row r="9" spans="1:13">
      <c r="B9" s="3" t="s">
        <v>53</v>
      </c>
      <c r="C9" s="8">
        <v>2619.1799999999998</v>
      </c>
      <c r="D9" s="8">
        <v>1317.62</v>
      </c>
      <c r="E9" s="8">
        <v>1512.81</v>
      </c>
      <c r="F9" s="8">
        <v>3064.14</v>
      </c>
      <c r="G9" s="8">
        <v>3018.31</v>
      </c>
      <c r="H9" s="8">
        <v>2622.94</v>
      </c>
      <c r="I9" s="8">
        <v>2201.1999999999998</v>
      </c>
      <c r="J9" s="8">
        <v>2932.09</v>
      </c>
      <c r="K9" s="8">
        <v>1713.7</v>
      </c>
      <c r="L9" s="8">
        <v>2173.4699999999998</v>
      </c>
      <c r="M9" s="8">
        <v>2542.71</v>
      </c>
    </row>
    <row r="10" spans="1:13">
      <c r="B10" s="3" t="s">
        <v>54</v>
      </c>
      <c r="C10" s="8">
        <v>4882.1668970250003</v>
      </c>
      <c r="D10" s="8">
        <v>5263.7201651019996</v>
      </c>
      <c r="E10" s="8">
        <v>4860.6770957500003</v>
      </c>
      <c r="F10" s="8">
        <v>8303.6651052470006</v>
      </c>
      <c r="G10" s="8">
        <v>14269.027601913</v>
      </c>
      <c r="H10" s="8">
        <v>16148.382166382</v>
      </c>
      <c r="I10" s="8">
        <v>13034.804135140999</v>
      </c>
      <c r="J10" s="8">
        <v>9989.6724249550007</v>
      </c>
      <c r="K10" s="8">
        <v>9477.6092451679997</v>
      </c>
      <c r="L10" s="8">
        <v>9994.1255507250007</v>
      </c>
      <c r="M10" s="8">
        <v>5984.1650574710002</v>
      </c>
    </row>
    <row r="12" spans="1:13">
      <c r="E12" s="6"/>
      <c r="F12" s="6"/>
      <c r="G12" s="6"/>
      <c r="H12" s="6"/>
      <c r="I12" s="6"/>
      <c r="J12" s="6"/>
      <c r="K12" s="6"/>
      <c r="L12" s="6"/>
    </row>
    <row r="13" spans="1:13" ht="15">
      <c r="B13" s="10" t="s">
        <v>236</v>
      </c>
      <c r="F13" s="6"/>
      <c r="G13" s="6"/>
      <c r="H13" s="6"/>
      <c r="I13" s="6"/>
      <c r="J13" s="6"/>
      <c r="K13" s="6"/>
      <c r="L13" s="6"/>
    </row>
    <row r="14" spans="1:13" ht="15">
      <c r="C14" s="10">
        <v>2010</v>
      </c>
      <c r="D14" s="10">
        <v>2011</v>
      </c>
      <c r="E14" s="10">
        <v>2012</v>
      </c>
      <c r="F14" s="10">
        <v>2013</v>
      </c>
      <c r="G14" s="10">
        <v>2014</v>
      </c>
      <c r="H14" s="10">
        <v>2015</v>
      </c>
      <c r="I14" s="10">
        <v>2016</v>
      </c>
      <c r="J14" s="10">
        <v>2017</v>
      </c>
      <c r="K14" s="10">
        <v>2018</v>
      </c>
      <c r="L14" s="10">
        <v>2019</v>
      </c>
      <c r="M14" s="10">
        <v>2020</v>
      </c>
    </row>
    <row r="15" spans="1:13">
      <c r="B15" s="3" t="s">
        <v>52</v>
      </c>
      <c r="C15" s="5">
        <v>0.3062358</v>
      </c>
      <c r="D15" s="5">
        <v>0.37906000000000001</v>
      </c>
      <c r="E15" s="5">
        <v>0.42629319999999998</v>
      </c>
      <c r="F15" s="5">
        <v>0.4145298</v>
      </c>
      <c r="G15" s="5">
        <v>0.42755280000000001</v>
      </c>
      <c r="H15" s="5">
        <v>0.63</v>
      </c>
      <c r="I15" s="5">
        <v>0.60450000000000004</v>
      </c>
      <c r="J15" s="5">
        <v>0.65</v>
      </c>
      <c r="K15" s="5">
        <v>0.44235159800000001</v>
      </c>
      <c r="L15" s="5">
        <v>0.61822189800000005</v>
      </c>
      <c r="M15" s="5">
        <v>0.51135920899999998</v>
      </c>
    </row>
    <row r="16" spans="1:13">
      <c r="B16" s="3" t="s">
        <v>53</v>
      </c>
      <c r="C16" s="5">
        <v>0.72</v>
      </c>
      <c r="D16" s="5">
        <v>0.68</v>
      </c>
      <c r="E16" s="5">
        <v>0.64</v>
      </c>
      <c r="F16" s="5">
        <v>0.74</v>
      </c>
      <c r="G16" s="5">
        <v>0.75</v>
      </c>
      <c r="H16" s="5">
        <v>0.75</v>
      </c>
      <c r="I16" s="5">
        <v>0.67</v>
      </c>
      <c r="J16" s="5">
        <v>0.86</v>
      </c>
      <c r="K16" s="5">
        <v>0.76</v>
      </c>
      <c r="L16" s="5">
        <v>0.7</v>
      </c>
      <c r="M16" s="5">
        <v>0.7</v>
      </c>
    </row>
    <row r="17" spans="2:24">
      <c r="B17" s="3" t="s">
        <v>54</v>
      </c>
      <c r="C17" s="5">
        <v>0.91695890000000002</v>
      </c>
      <c r="D17" s="5">
        <v>0.93</v>
      </c>
      <c r="E17" s="5">
        <v>0.90410000000000001</v>
      </c>
      <c r="F17" s="5">
        <v>0.93</v>
      </c>
      <c r="G17" s="5">
        <v>0.93</v>
      </c>
      <c r="H17" s="5">
        <v>0.93</v>
      </c>
      <c r="I17" s="5">
        <v>0.88810339999999999</v>
      </c>
      <c r="J17" s="5">
        <v>0.94099999999999995</v>
      </c>
      <c r="K17" s="5">
        <v>0.92730814800000005</v>
      </c>
      <c r="L17" s="5">
        <v>0.93569877999999995</v>
      </c>
      <c r="M17" s="5">
        <v>0.87647640800000004</v>
      </c>
    </row>
    <row r="19" spans="2:24">
      <c r="L19" s="6"/>
    </row>
    <row r="20" spans="2:24" ht="15">
      <c r="B20" s="27" t="s">
        <v>191</v>
      </c>
    </row>
    <row r="21" spans="2:24" ht="15">
      <c r="C21" s="10">
        <v>2010</v>
      </c>
      <c r="D21" s="10">
        <v>2011</v>
      </c>
      <c r="E21" s="10">
        <v>2012</v>
      </c>
      <c r="F21" s="10">
        <v>2013</v>
      </c>
      <c r="G21" s="10">
        <v>2014</v>
      </c>
      <c r="H21" s="10">
        <v>2015</v>
      </c>
      <c r="I21" s="10">
        <v>2016</v>
      </c>
      <c r="J21" s="10">
        <v>2017</v>
      </c>
      <c r="K21" s="10">
        <v>2018</v>
      </c>
      <c r="L21" s="10">
        <v>2019</v>
      </c>
      <c r="M21" s="10">
        <v>2020</v>
      </c>
    </row>
    <row r="22" spans="2:24">
      <c r="B22" s="3" t="s">
        <v>52</v>
      </c>
      <c r="C22" s="9">
        <v>3.9854647E-2</v>
      </c>
      <c r="D22" s="9">
        <v>3.5423346000000001E-2</v>
      </c>
      <c r="E22" s="9">
        <v>3.8540376000000001E-2</v>
      </c>
      <c r="F22" s="9">
        <v>4.6240976000000003E-2</v>
      </c>
      <c r="G22" s="9">
        <v>4.7243235000000001E-2</v>
      </c>
      <c r="H22" s="9">
        <v>3.9247878999999999E-2</v>
      </c>
      <c r="I22" s="9">
        <v>5.6296909999999999E-2</v>
      </c>
      <c r="J22" s="9">
        <v>5.5944470000000003E-2</v>
      </c>
      <c r="K22" s="9">
        <v>4.9112746999999998E-2</v>
      </c>
      <c r="L22" s="9">
        <v>5.5346423999999998E-2</v>
      </c>
      <c r="M22" s="9">
        <v>4.3601977E-2</v>
      </c>
    </row>
    <row r="23" spans="2:24">
      <c r="B23" s="3" t="s">
        <v>53</v>
      </c>
      <c r="C23" s="9">
        <v>7.6240759000000005E-2</v>
      </c>
      <c r="D23" s="9">
        <v>5.5826596999999999E-2</v>
      </c>
      <c r="E23" s="9">
        <v>6.1336199000000001E-2</v>
      </c>
      <c r="F23" s="9">
        <v>8.1973862999999994E-2</v>
      </c>
      <c r="G23" s="9">
        <v>8.2790324999999998E-2</v>
      </c>
      <c r="H23" s="9">
        <v>7.3641130999999999E-2</v>
      </c>
      <c r="I23" s="9">
        <v>7.2531946999999999E-2</v>
      </c>
      <c r="J23" s="9">
        <v>7.3038011999999999E-2</v>
      </c>
      <c r="K23" s="9">
        <v>5.7047925999999999E-2</v>
      </c>
      <c r="L23" s="9">
        <v>6.6273064000000007E-2</v>
      </c>
      <c r="M23" s="9">
        <v>7.6226919000000004E-2</v>
      </c>
    </row>
    <row r="24" spans="2:24">
      <c r="B24" s="3" t="s">
        <v>54</v>
      </c>
      <c r="C24" s="9">
        <v>0.13979556000000001</v>
      </c>
      <c r="D24" s="9">
        <v>0.15146419799999999</v>
      </c>
      <c r="E24" s="9">
        <v>0.134205194</v>
      </c>
      <c r="F24" s="9">
        <v>0.175830774</v>
      </c>
      <c r="G24" s="9">
        <v>0.31682726900000002</v>
      </c>
      <c r="H24" s="9">
        <v>0.36318788899999999</v>
      </c>
      <c r="I24" s="9">
        <v>0.24388252899999999</v>
      </c>
      <c r="J24" s="9">
        <v>0.204080714</v>
      </c>
      <c r="K24" s="9">
        <v>0.28906378500000002</v>
      </c>
      <c r="L24" s="9">
        <v>0.24460663699999999</v>
      </c>
      <c r="M24" s="9">
        <v>0.15387606600000001</v>
      </c>
    </row>
    <row r="31" spans="2:24">
      <c r="U31" s="149"/>
      <c r="V31" s="262"/>
      <c r="X31" s="149"/>
    </row>
    <row r="32" spans="2:24">
      <c r="M32" s="9"/>
      <c r="N32" s="262"/>
      <c r="U32" s="149"/>
      <c r="V32" s="6"/>
      <c r="W32" s="6"/>
      <c r="X32" s="149"/>
    </row>
    <row r="33" spans="13:24">
      <c r="M33" s="9"/>
      <c r="N33" s="6"/>
      <c r="O33" s="6"/>
      <c r="U33" s="149"/>
      <c r="V33" s="6"/>
      <c r="W33" s="6"/>
      <c r="X33" s="149"/>
    </row>
    <row r="34" spans="13:24">
      <c r="M34" s="9"/>
      <c r="N34" s="6"/>
      <c r="O34" s="6"/>
      <c r="U34" s="149"/>
      <c r="V34" s="6"/>
      <c r="W34" s="6"/>
      <c r="X34" s="149"/>
    </row>
    <row r="35" spans="13:24">
      <c r="M35" s="9"/>
      <c r="N35" s="6"/>
      <c r="O35" s="6"/>
      <c r="U35" s="149"/>
      <c r="V35" s="6"/>
      <c r="W35" s="6"/>
      <c r="X35" s="149"/>
    </row>
    <row r="36" spans="13:24">
      <c r="M36" s="9"/>
      <c r="N36" s="6"/>
      <c r="O36" s="6"/>
      <c r="T36" s="149"/>
      <c r="U36" s="149"/>
      <c r="V36" s="6"/>
      <c r="W36" s="6"/>
      <c r="X36" s="149"/>
    </row>
    <row r="37" spans="13:24">
      <c r="M37" s="9"/>
      <c r="N37" s="6"/>
      <c r="O37" s="6"/>
      <c r="T37" s="149"/>
      <c r="U37" s="149"/>
      <c r="V37" s="6"/>
      <c r="W37" s="6"/>
      <c r="X37" s="149"/>
    </row>
    <row r="38" spans="13:24">
      <c r="M38" s="9"/>
      <c r="N38" s="6"/>
      <c r="O38" s="6"/>
      <c r="T38" s="149"/>
      <c r="U38" s="149"/>
      <c r="V38" s="6"/>
      <c r="W38" s="6"/>
      <c r="X38" s="149"/>
    </row>
    <row r="39" spans="13:24">
      <c r="M39" s="9"/>
      <c r="N39" s="6"/>
      <c r="O39" s="6"/>
      <c r="T39" s="149"/>
      <c r="U39" s="149"/>
      <c r="V39" s="6"/>
      <c r="W39" s="6"/>
      <c r="X39" s="149"/>
    </row>
    <row r="40" spans="13:24">
      <c r="M40" s="9"/>
      <c r="N40" s="6"/>
      <c r="O40" s="6"/>
      <c r="T40" s="149"/>
      <c r="U40" s="149"/>
      <c r="V40" s="6"/>
      <c r="W40" s="6"/>
      <c r="X40" s="149"/>
    </row>
    <row r="41" spans="13:24">
      <c r="M41" s="9"/>
      <c r="N41" s="6"/>
      <c r="O41" s="6"/>
      <c r="T41" s="149"/>
      <c r="U41" s="149"/>
      <c r="V41" s="6"/>
      <c r="W41" s="6"/>
      <c r="X41" s="149"/>
    </row>
    <row r="42" spans="13:24">
      <c r="M42" s="9"/>
      <c r="N42" s="6"/>
      <c r="O42" s="6"/>
    </row>
    <row r="43" spans="13:24">
      <c r="M43" s="6"/>
    </row>
    <row r="44" spans="13:24">
      <c r="M44" s="6"/>
    </row>
  </sheetData>
  <pageMargins left="0.7" right="0.7" top="0.75" bottom="0.75" header="0.3" footer="0.3"/>
  <drawing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FA3B1-382A-40A2-A335-19C733784D8D}">
  <sheetPr codeName="Sheet94">
    <tabColor theme="9" tint="0.59999389629810485"/>
  </sheetPr>
  <dimension ref="A1:T51"/>
  <sheetViews>
    <sheetView showGridLines="0" zoomScale="85" zoomScaleNormal="85" workbookViewId="0"/>
  </sheetViews>
  <sheetFormatPr defaultColWidth="9" defaultRowHeight="14.25"/>
  <cols>
    <col min="1" max="1" width="9" style="3"/>
    <col min="2" max="2" width="25.42578125" style="3" bestFit="1" customWidth="1"/>
    <col min="3" max="3" width="19.85546875" style="3" customWidth="1"/>
    <col min="4" max="4" width="21.7109375" style="3" customWidth="1"/>
    <col min="5" max="5" width="18" style="3" bestFit="1" customWidth="1"/>
    <col min="6" max="6" width="16.7109375" style="3" bestFit="1" customWidth="1"/>
    <col min="7" max="7" width="21.7109375" style="3" bestFit="1" customWidth="1"/>
    <col min="8" max="8" width="18" style="3" bestFit="1" customWidth="1"/>
    <col min="9" max="9" width="16.7109375" style="3" bestFit="1" customWidth="1"/>
    <col min="10" max="10" width="21.7109375" style="3" bestFit="1" customWidth="1"/>
    <col min="11" max="11" width="18" style="3" bestFit="1" customWidth="1"/>
    <col min="12" max="12" width="16.7109375" style="3" bestFit="1" customWidth="1"/>
    <col min="13" max="13" width="21.7109375" style="3" bestFit="1" customWidth="1"/>
    <col min="14" max="14" width="18" style="3" bestFit="1" customWidth="1"/>
    <col min="15" max="15" width="16.7109375" style="3" bestFit="1" customWidth="1"/>
    <col min="16" max="17" width="15.7109375" style="3" customWidth="1"/>
    <col min="18" max="18" width="16.7109375" style="3" bestFit="1" customWidth="1"/>
    <col min="19" max="19" width="21.7109375" style="3" bestFit="1" customWidth="1"/>
    <col min="20" max="20" width="18" style="3" bestFit="1" customWidth="1"/>
    <col min="21" max="16384" width="9" style="3"/>
  </cols>
  <sheetData>
    <row r="1" spans="1:20" ht="15">
      <c r="A1" s="10" t="s">
        <v>1265</v>
      </c>
    </row>
    <row r="3" spans="1:20" ht="15.75">
      <c r="B3" s="34" t="s">
        <v>277</v>
      </c>
      <c r="C3" s="4"/>
      <c r="D3" s="4"/>
      <c r="E3" s="4"/>
      <c r="F3" s="4"/>
      <c r="G3" s="4"/>
      <c r="H3" s="4"/>
      <c r="I3" s="4"/>
      <c r="J3" s="4"/>
      <c r="K3" s="4"/>
      <c r="L3" s="4"/>
      <c r="M3" s="4"/>
      <c r="N3" s="4"/>
      <c r="O3" s="4"/>
      <c r="P3" s="4"/>
      <c r="Q3" s="4"/>
      <c r="R3" s="4"/>
      <c r="S3" s="4"/>
      <c r="T3" s="4"/>
    </row>
    <row r="4" spans="1:20" ht="15.75">
      <c r="B4" s="34" t="s">
        <v>1266</v>
      </c>
      <c r="C4" s="4"/>
      <c r="D4" s="4"/>
      <c r="E4" s="4"/>
      <c r="F4" s="4"/>
      <c r="G4" s="4"/>
      <c r="H4" s="4"/>
      <c r="I4" s="4"/>
      <c r="J4" s="4"/>
      <c r="K4" s="4"/>
      <c r="L4" s="4"/>
      <c r="M4" s="4"/>
      <c r="N4" s="4"/>
      <c r="O4" s="4"/>
      <c r="P4" s="4"/>
      <c r="Q4" s="4"/>
      <c r="R4" s="4"/>
      <c r="S4" s="4"/>
      <c r="T4" s="4"/>
    </row>
    <row r="5" spans="1:20" ht="15.75">
      <c r="B5" s="50"/>
      <c r="C5" s="613" t="s">
        <v>1267</v>
      </c>
      <c r="D5" s="613"/>
      <c r="E5" s="613"/>
    </row>
    <row r="6" spans="1:20" ht="15.75">
      <c r="B6" s="50"/>
      <c r="C6" s="34" t="s">
        <v>52</v>
      </c>
      <c r="D6" s="34" t="s">
        <v>53</v>
      </c>
      <c r="E6" s="34" t="s">
        <v>54</v>
      </c>
    </row>
    <row r="7" spans="1:20">
      <c r="B7" s="328" t="s">
        <v>243</v>
      </c>
      <c r="C7" s="329">
        <v>1271.820903411</v>
      </c>
      <c r="D7" s="329">
        <v>1508.31</v>
      </c>
      <c r="E7" s="329">
        <v>1682.785007598</v>
      </c>
    </row>
    <row r="8" spans="1:20">
      <c r="B8" s="328" t="s">
        <v>1114</v>
      </c>
      <c r="C8" s="329">
        <v>3518.8688642289999</v>
      </c>
      <c r="D8" s="329">
        <v>3765.33</v>
      </c>
      <c r="E8" s="329">
        <v>4311.9978828060002</v>
      </c>
    </row>
    <row r="9" spans="1:20">
      <c r="B9" s="328" t="s">
        <v>246</v>
      </c>
      <c r="C9" s="329">
        <v>514.18103068699997</v>
      </c>
      <c r="D9" s="329">
        <v>996.69</v>
      </c>
      <c r="E9" s="329">
        <v>2007.166963807</v>
      </c>
    </row>
    <row r="10" spans="1:20">
      <c r="B10" s="328" t="s">
        <v>1121</v>
      </c>
      <c r="C10" s="329">
        <v>1345.1917748650001</v>
      </c>
      <c r="D10" s="329">
        <v>1345.19</v>
      </c>
      <c r="E10" s="329">
        <v>1345.1917748650001</v>
      </c>
    </row>
    <row r="11" spans="1:20">
      <c r="B11" s="328" t="s">
        <v>1268</v>
      </c>
      <c r="C11" s="329">
        <v>442.553438594</v>
      </c>
      <c r="D11" s="329">
        <v>1750.72</v>
      </c>
      <c r="E11" s="329">
        <v>4712.4826425419997</v>
      </c>
    </row>
    <row r="12" spans="1:20">
      <c r="B12" s="328"/>
      <c r="E12" s="51"/>
      <c r="F12" s="51"/>
      <c r="G12" s="51"/>
      <c r="K12" s="330"/>
      <c r="L12" s="330"/>
      <c r="M12" s="330"/>
      <c r="N12" s="8"/>
    </row>
    <row r="13" spans="1:20" ht="15.75">
      <c r="C13" s="614" t="s">
        <v>1269</v>
      </c>
      <c r="D13" s="614"/>
      <c r="E13" s="614"/>
      <c r="F13" s="51"/>
      <c r="G13" s="51"/>
      <c r="K13" s="330"/>
      <c r="L13" s="330"/>
      <c r="M13" s="330"/>
      <c r="N13" s="330"/>
      <c r="O13" s="330"/>
      <c r="P13" s="330"/>
      <c r="Q13" s="330"/>
      <c r="R13" s="330"/>
      <c r="S13" s="330"/>
      <c r="T13" s="330"/>
    </row>
    <row r="14" spans="1:20" ht="15.75">
      <c r="B14" s="328"/>
      <c r="C14" s="34" t="s">
        <v>52</v>
      </c>
      <c r="D14" s="34" t="s">
        <v>53</v>
      </c>
      <c r="E14" s="34" t="s">
        <v>54</v>
      </c>
      <c r="F14" s="51"/>
      <c r="G14" s="51"/>
      <c r="K14" s="330"/>
      <c r="L14" s="330"/>
      <c r="M14" s="330"/>
      <c r="N14" s="330"/>
      <c r="O14" s="330"/>
      <c r="P14" s="330"/>
      <c r="Q14" s="330"/>
      <c r="R14" s="330"/>
      <c r="S14" s="330"/>
      <c r="T14" s="330"/>
    </row>
    <row r="15" spans="1:20">
      <c r="B15" s="328" t="s">
        <v>243</v>
      </c>
      <c r="C15" s="329">
        <v>1288.638507809</v>
      </c>
      <c r="D15" s="329">
        <v>2787.88</v>
      </c>
      <c r="E15" s="329">
        <v>4143.3883548439999</v>
      </c>
      <c r="F15" s="51"/>
      <c r="G15" s="51"/>
      <c r="K15" s="330"/>
      <c r="L15" s="330"/>
      <c r="M15" s="330"/>
      <c r="N15" s="330"/>
      <c r="O15" s="330"/>
      <c r="P15" s="330"/>
      <c r="Q15" s="330"/>
      <c r="R15" s="330"/>
      <c r="S15" s="330"/>
      <c r="T15" s="330"/>
    </row>
    <row r="16" spans="1:20">
      <c r="B16" s="328" t="s">
        <v>1114</v>
      </c>
      <c r="C16" s="329">
        <v>3425.1121718149998</v>
      </c>
      <c r="D16" s="329">
        <v>3441.85</v>
      </c>
      <c r="E16" s="329">
        <v>3530.7494317199998</v>
      </c>
      <c r="F16" s="51"/>
      <c r="G16" s="51"/>
      <c r="K16" s="330"/>
      <c r="L16" s="330"/>
      <c r="M16" s="330"/>
      <c r="N16" s="8"/>
      <c r="O16" s="8"/>
      <c r="P16" s="8"/>
      <c r="Q16" s="330"/>
      <c r="R16" s="330"/>
      <c r="S16" s="330"/>
      <c r="T16" s="330"/>
    </row>
    <row r="17" spans="2:20">
      <c r="B17" s="328" t="s">
        <v>246</v>
      </c>
      <c r="C17" s="329">
        <v>2190.3654036050002</v>
      </c>
      <c r="D17" s="329">
        <v>2650.5</v>
      </c>
      <c r="E17" s="329">
        <v>4356.3658822010002</v>
      </c>
      <c r="F17" s="51"/>
      <c r="G17" s="51"/>
      <c r="K17" s="330"/>
      <c r="L17" s="330"/>
      <c r="M17" s="330"/>
      <c r="N17" s="8"/>
      <c r="O17" s="8"/>
      <c r="P17" s="8"/>
      <c r="Q17" s="330"/>
      <c r="R17" s="330"/>
      <c r="S17" s="330"/>
      <c r="T17" s="330"/>
    </row>
    <row r="18" spans="2:20">
      <c r="B18" s="328" t="s">
        <v>1121</v>
      </c>
      <c r="C18" s="329">
        <v>597.67106407999995</v>
      </c>
      <c r="D18" s="329">
        <v>2916.56</v>
      </c>
      <c r="E18" s="329">
        <v>4931.1867694069997</v>
      </c>
      <c r="F18" s="51"/>
      <c r="G18" s="51"/>
      <c r="K18" s="330"/>
      <c r="L18" s="330"/>
      <c r="M18" s="330"/>
      <c r="N18" s="8"/>
      <c r="O18" s="8"/>
      <c r="P18" s="8"/>
      <c r="Q18" s="330"/>
      <c r="R18" s="330"/>
      <c r="S18" s="330"/>
      <c r="T18" s="330"/>
    </row>
    <row r="19" spans="2:20">
      <c r="B19" s="328" t="s">
        <v>1268</v>
      </c>
      <c r="C19" s="329">
        <v>930.90105952900001</v>
      </c>
      <c r="D19" s="329">
        <v>1881.87</v>
      </c>
      <c r="E19" s="329">
        <v>4474.488852466</v>
      </c>
      <c r="F19" s="51"/>
      <c r="G19" s="51"/>
      <c r="K19" s="330"/>
      <c r="L19" s="330"/>
      <c r="M19" s="330"/>
      <c r="N19" s="330"/>
      <c r="O19" s="330"/>
      <c r="P19" s="330"/>
      <c r="Q19" s="330"/>
      <c r="R19" s="330"/>
      <c r="S19" s="330"/>
      <c r="T19" s="330"/>
    </row>
    <row r="20" spans="2:20">
      <c r="B20" s="328"/>
      <c r="E20" s="51"/>
      <c r="F20" s="51"/>
      <c r="G20" s="51"/>
      <c r="K20" s="330"/>
      <c r="L20" s="330"/>
      <c r="M20" s="330"/>
      <c r="N20" s="330"/>
      <c r="O20" s="330"/>
      <c r="P20" s="330"/>
      <c r="Q20" s="330"/>
      <c r="R20" s="330"/>
      <c r="S20" s="330"/>
      <c r="T20" s="330"/>
    </row>
    <row r="21" spans="2:20" ht="15.75">
      <c r="B21" s="328"/>
      <c r="C21" s="615" t="s">
        <v>1270</v>
      </c>
      <c r="D21" s="615"/>
      <c r="E21" s="615"/>
      <c r="F21" s="51"/>
      <c r="G21" s="51"/>
      <c r="K21" s="330"/>
      <c r="L21" s="330"/>
      <c r="M21" s="330"/>
      <c r="N21" s="330"/>
      <c r="O21" s="330"/>
      <c r="P21" s="330"/>
      <c r="Q21" s="330"/>
      <c r="R21" s="330"/>
      <c r="S21" s="330"/>
      <c r="T21" s="330"/>
    </row>
    <row r="22" spans="2:20" ht="15.75">
      <c r="C22" s="34" t="s">
        <v>52</v>
      </c>
      <c r="D22" s="34" t="s">
        <v>53</v>
      </c>
      <c r="E22" s="34" t="s">
        <v>54</v>
      </c>
    </row>
    <row r="23" spans="2:20">
      <c r="B23" s="328" t="s">
        <v>243</v>
      </c>
      <c r="C23" s="329">
        <v>951.85758527300004</v>
      </c>
      <c r="D23" s="329">
        <v>1412.76</v>
      </c>
      <c r="E23" s="329">
        <v>1898.372623514</v>
      </c>
    </row>
    <row r="24" spans="2:20" ht="15">
      <c r="B24" s="328" t="s">
        <v>1114</v>
      </c>
      <c r="C24" s="329">
        <v>1812.913263187</v>
      </c>
      <c r="D24" s="329">
        <v>3953.3</v>
      </c>
      <c r="E24" s="329">
        <v>7434.7426227670003</v>
      </c>
      <c r="G24" s="33"/>
      <c r="H24" s="52"/>
      <c r="I24" s="52"/>
      <c r="J24" s="52"/>
    </row>
    <row r="25" spans="2:20" ht="15">
      <c r="B25" s="328" t="s">
        <v>246</v>
      </c>
      <c r="C25" s="329">
        <v>884.959153904</v>
      </c>
      <c r="D25" s="329">
        <v>1209.19</v>
      </c>
      <c r="E25" s="329">
        <v>1573.7397947429999</v>
      </c>
      <c r="G25" s="33"/>
      <c r="H25" s="52"/>
    </row>
    <row r="26" spans="2:20" ht="15">
      <c r="B26" s="328" t="s">
        <v>1121</v>
      </c>
      <c r="C26" s="329">
        <v>3137.847359546</v>
      </c>
      <c r="D26" s="329">
        <v>4514.41</v>
      </c>
      <c r="E26" s="329">
        <v>5440.8379003760001</v>
      </c>
      <c r="G26" s="33"/>
      <c r="H26" s="52"/>
      <c r="M26" s="3" t="s">
        <v>1271</v>
      </c>
    </row>
    <row r="27" spans="2:20">
      <c r="B27" s="328" t="s">
        <v>1268</v>
      </c>
      <c r="C27" s="329">
        <v>690.18879886900004</v>
      </c>
      <c r="D27" s="329">
        <v>1574.88</v>
      </c>
      <c r="E27" s="329">
        <v>3319.2594401870001</v>
      </c>
    </row>
    <row r="29" spans="2:20" ht="15.75">
      <c r="C29" s="616" t="s">
        <v>1272</v>
      </c>
      <c r="D29" s="616"/>
      <c r="E29" s="616"/>
    </row>
    <row r="30" spans="2:20" ht="15.75">
      <c r="C30" s="34" t="s">
        <v>52</v>
      </c>
      <c r="D30" s="34" t="s">
        <v>53</v>
      </c>
      <c r="E30" s="34" t="s">
        <v>54</v>
      </c>
    </row>
    <row r="31" spans="2:20">
      <c r="B31" s="328" t="s">
        <v>243</v>
      </c>
      <c r="C31" s="329">
        <v>633.54145325299999</v>
      </c>
      <c r="D31" s="329">
        <v>1350.67</v>
      </c>
      <c r="E31" s="329">
        <v>1839.307760275</v>
      </c>
    </row>
    <row r="32" spans="2:20">
      <c r="B32" s="328" t="s">
        <v>1114</v>
      </c>
      <c r="C32" s="329"/>
      <c r="D32" s="329"/>
      <c r="E32" s="329"/>
    </row>
    <row r="33" spans="2:8">
      <c r="B33" s="328" t="s">
        <v>246</v>
      </c>
      <c r="C33" s="329">
        <v>765.45512247199997</v>
      </c>
      <c r="D33" s="329">
        <v>1127.71</v>
      </c>
      <c r="E33" s="329">
        <v>1718.9686469119999</v>
      </c>
    </row>
    <row r="34" spans="2:8">
      <c r="B34" s="328" t="s">
        <v>1121</v>
      </c>
      <c r="C34" s="329"/>
      <c r="D34" s="329"/>
      <c r="E34" s="329"/>
    </row>
    <row r="35" spans="2:8">
      <c r="B35" s="328" t="s">
        <v>1268</v>
      </c>
      <c r="C35" s="329">
        <v>1749.3706789539999</v>
      </c>
      <c r="D35" s="329">
        <v>2092.42</v>
      </c>
      <c r="E35" s="329">
        <v>3515.6183374689999</v>
      </c>
    </row>
    <row r="37" spans="2:8" ht="15.75">
      <c r="C37" s="617" t="s">
        <v>1273</v>
      </c>
      <c r="D37" s="617"/>
      <c r="E37" s="617"/>
    </row>
    <row r="38" spans="2:8" ht="15.75">
      <c r="C38" s="34" t="s">
        <v>52</v>
      </c>
      <c r="D38" s="34" t="s">
        <v>53</v>
      </c>
      <c r="E38" s="34" t="s">
        <v>54</v>
      </c>
    </row>
    <row r="39" spans="2:8">
      <c r="B39" s="328" t="s">
        <v>243</v>
      </c>
      <c r="C39" s="329">
        <v>798.57289523600002</v>
      </c>
      <c r="D39" s="329">
        <v>1299.3599999999999</v>
      </c>
      <c r="E39" s="329">
        <v>2090.930748619</v>
      </c>
    </row>
    <row r="40" spans="2:8">
      <c r="B40" s="328" t="s">
        <v>1114</v>
      </c>
      <c r="C40" s="329">
        <v>2435.3875114560001</v>
      </c>
      <c r="D40" s="329">
        <v>4843.3999999999996</v>
      </c>
      <c r="E40" s="329">
        <v>7940.2544894599996</v>
      </c>
    </row>
    <row r="41" spans="2:8">
      <c r="B41" s="328" t="s">
        <v>246</v>
      </c>
      <c r="C41" s="329">
        <v>579.35658307699998</v>
      </c>
      <c r="D41" s="329">
        <v>1029.02</v>
      </c>
      <c r="E41" s="329">
        <v>1313.237803791</v>
      </c>
    </row>
    <row r="42" spans="2:8">
      <c r="B42" s="328" t="s">
        <v>1121</v>
      </c>
      <c r="C42" s="329">
        <v>1789.2563886979999</v>
      </c>
      <c r="D42" s="329">
        <v>3875.76</v>
      </c>
      <c r="E42" s="329">
        <v>6282.2335990299998</v>
      </c>
    </row>
    <row r="43" spans="2:8">
      <c r="B43" s="328" t="s">
        <v>1268</v>
      </c>
      <c r="C43" s="329">
        <v>581.106157478</v>
      </c>
      <c r="D43" s="329">
        <v>2846.25</v>
      </c>
      <c r="E43" s="329">
        <v>4957.7911355329998</v>
      </c>
    </row>
    <row r="44" spans="2:8">
      <c r="C44" s="8"/>
      <c r="D44" s="8"/>
      <c r="E44" s="330"/>
      <c r="F44" s="330"/>
      <c r="G44" s="330"/>
      <c r="H44" s="330"/>
    </row>
    <row r="45" spans="2:8" ht="15.75">
      <c r="C45" s="612" t="s">
        <v>1274</v>
      </c>
      <c r="D45" s="612"/>
      <c r="E45" s="612"/>
    </row>
    <row r="46" spans="2:8" ht="15.75">
      <c r="C46" s="34" t="s">
        <v>52</v>
      </c>
      <c r="D46" s="34" t="s">
        <v>53</v>
      </c>
      <c r="E46" s="34" t="s">
        <v>54</v>
      </c>
    </row>
    <row r="47" spans="2:8">
      <c r="B47" s="328" t="s">
        <v>243</v>
      </c>
      <c r="C47" s="329">
        <v>1665.656068065</v>
      </c>
      <c r="D47" s="329">
        <v>3444.78</v>
      </c>
      <c r="E47" s="329">
        <v>5306.1</v>
      </c>
    </row>
    <row r="48" spans="2:8">
      <c r="B48" s="328" t="s">
        <v>1114</v>
      </c>
      <c r="C48" s="329">
        <v>1223.2803343749999</v>
      </c>
      <c r="D48" s="329">
        <v>4783.26</v>
      </c>
      <c r="E48" s="329">
        <v>7531.9135420490002</v>
      </c>
    </row>
    <row r="49" spans="2:5">
      <c r="B49" s="328" t="s">
        <v>246</v>
      </c>
      <c r="C49" s="329">
        <v>1109.0122572929999</v>
      </c>
      <c r="D49" s="329">
        <v>1409.83</v>
      </c>
      <c r="E49" s="329">
        <v>2143.104590289</v>
      </c>
    </row>
    <row r="50" spans="2:5">
      <c r="B50" s="328" t="s">
        <v>1121</v>
      </c>
      <c r="C50" s="329">
        <v>2663.4366177639999</v>
      </c>
      <c r="D50" s="329">
        <v>4331.03</v>
      </c>
      <c r="E50" s="329">
        <v>7448.6110324680003</v>
      </c>
    </row>
    <row r="51" spans="2:5">
      <c r="B51" s="328" t="s">
        <v>1268</v>
      </c>
      <c r="C51" s="329">
        <v>1000</v>
      </c>
      <c r="D51" s="329">
        <v>1000</v>
      </c>
      <c r="E51" s="329">
        <v>1000</v>
      </c>
    </row>
  </sheetData>
  <mergeCells count="6">
    <mergeCell ref="C45:E45"/>
    <mergeCell ref="C5:E5"/>
    <mergeCell ref="C13:E13"/>
    <mergeCell ref="C21:E21"/>
    <mergeCell ref="C29:E29"/>
    <mergeCell ref="C37:E37"/>
  </mergeCells>
  <pageMargins left="0.7" right="0.7" top="0.75" bottom="0.75" header="0.3" footer="0.3"/>
  <pageSetup orientation="portrait" horizontalDpi="203" verticalDpi="203" r:id="rId1"/>
  <drawing r:id="rId2"/>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5E71BE-40E0-40D8-B561-D79A228B8472}">
  <sheetPr codeName="Sheet95">
    <tabColor theme="9" tint="0.59999389629810485"/>
  </sheetPr>
  <dimension ref="A1:AE39"/>
  <sheetViews>
    <sheetView showGridLines="0" zoomScale="85" zoomScaleNormal="85" workbookViewId="0"/>
  </sheetViews>
  <sheetFormatPr defaultColWidth="9" defaultRowHeight="15"/>
  <cols>
    <col min="1" max="1" width="9" style="31"/>
    <col min="2" max="2" width="22.42578125" style="3" bestFit="1" customWidth="1"/>
    <col min="3" max="3" width="19.85546875" style="3" bestFit="1" customWidth="1"/>
    <col min="4" max="5" width="10.140625" style="3" bestFit="1" customWidth="1"/>
    <col min="6" max="6" width="10.28515625" style="3" bestFit="1" customWidth="1"/>
    <col min="7" max="7" width="15.7109375" style="3" bestFit="1" customWidth="1"/>
    <col min="8" max="8" width="18" style="3" bestFit="1" customWidth="1"/>
    <col min="9" max="14" width="9" style="31"/>
    <col min="15" max="15" width="9.85546875" style="31" bestFit="1" customWidth="1"/>
    <col min="16" max="16384" width="9" style="31"/>
  </cols>
  <sheetData>
    <row r="1" spans="1:29">
      <c r="A1" s="331" t="s">
        <v>1275</v>
      </c>
      <c r="B1" s="328"/>
      <c r="C1" s="328"/>
      <c r="D1" s="328"/>
      <c r="E1" s="328"/>
      <c r="F1" s="328"/>
      <c r="G1" s="328"/>
      <c r="H1" s="328"/>
      <c r="I1" s="328"/>
    </row>
    <row r="2" spans="1:29">
      <c r="A2" s="328"/>
      <c r="B2" s="328"/>
      <c r="C2" s="328"/>
      <c r="D2" s="328"/>
      <c r="E2" s="328"/>
      <c r="F2" s="328"/>
      <c r="G2" s="328"/>
      <c r="H2" s="328"/>
      <c r="I2" s="328"/>
    </row>
    <row r="3" spans="1:29">
      <c r="A3" s="328"/>
      <c r="B3" s="331" t="s">
        <v>277</v>
      </c>
      <c r="C3" s="328"/>
      <c r="D3" s="328"/>
      <c r="E3" s="328"/>
      <c r="F3" s="328"/>
      <c r="G3" s="328"/>
      <c r="H3" s="328"/>
      <c r="I3" s="328"/>
    </row>
    <row r="4" spans="1:29">
      <c r="A4" s="328"/>
      <c r="B4" s="331" t="s">
        <v>1266</v>
      </c>
      <c r="C4" s="328"/>
      <c r="D4" s="328"/>
      <c r="E4" s="328"/>
      <c r="F4" s="328"/>
      <c r="G4" s="328"/>
      <c r="H4" s="328"/>
      <c r="I4" s="328"/>
    </row>
    <row r="5" spans="1:29">
      <c r="A5" s="328"/>
      <c r="B5" s="328"/>
      <c r="C5" s="328"/>
      <c r="D5" s="328"/>
      <c r="E5" s="328"/>
      <c r="F5" s="328"/>
      <c r="G5" s="328"/>
      <c r="H5" s="328"/>
      <c r="I5" s="328"/>
    </row>
    <row r="6" spans="1:29" ht="15.75">
      <c r="A6" s="328"/>
      <c r="B6" s="331" t="s">
        <v>1276</v>
      </c>
      <c r="C6" s="328"/>
      <c r="D6" s="331" t="s">
        <v>243</v>
      </c>
      <c r="E6" s="331" t="s">
        <v>246</v>
      </c>
      <c r="F6" s="331" t="s">
        <v>1114</v>
      </c>
      <c r="G6" s="331" t="s">
        <v>1121</v>
      </c>
      <c r="H6" s="331" t="s">
        <v>1268</v>
      </c>
      <c r="I6" s="328"/>
      <c r="K6" s="33"/>
      <c r="L6" s="33"/>
      <c r="M6" s="33"/>
      <c r="N6" s="33"/>
      <c r="O6" s="33"/>
      <c r="P6" s="33"/>
      <c r="Q6" s="33"/>
      <c r="R6" s="33"/>
      <c r="S6" s="33"/>
      <c r="T6" s="33"/>
      <c r="U6" s="33"/>
    </row>
    <row r="7" spans="1:29" ht="15.75">
      <c r="A7" s="328"/>
      <c r="B7" s="331" t="s">
        <v>1277</v>
      </c>
      <c r="C7" s="328" t="s">
        <v>52</v>
      </c>
      <c r="D7" s="31">
        <v>1262.334825827</v>
      </c>
      <c r="E7" s="31">
        <v>487.79661342100002</v>
      </c>
      <c r="F7" s="31">
        <v>2745.431737415</v>
      </c>
      <c r="G7" s="31">
        <v>571.44355365199999</v>
      </c>
      <c r="H7" s="31">
        <v>945.51813644699996</v>
      </c>
      <c r="S7" s="52"/>
      <c r="T7" s="52"/>
      <c r="U7" s="52"/>
      <c r="V7" s="33"/>
      <c r="W7" s="33"/>
      <c r="X7" s="33"/>
      <c r="Y7" s="33"/>
    </row>
    <row r="8" spans="1:29">
      <c r="A8" s="328"/>
      <c r="B8" s="331"/>
      <c r="C8" s="328" t="s">
        <v>53</v>
      </c>
      <c r="D8" s="269">
        <v>2055.65</v>
      </c>
      <c r="E8" s="269">
        <v>1596.77</v>
      </c>
      <c r="F8" s="269">
        <v>5199.71</v>
      </c>
      <c r="G8" s="269">
        <v>3215.17</v>
      </c>
      <c r="H8" s="269">
        <v>2385.8000000000002</v>
      </c>
      <c r="S8" s="332"/>
      <c r="T8" s="332"/>
      <c r="U8" s="332"/>
      <c r="V8" s="52"/>
      <c r="W8" s="52"/>
    </row>
    <row r="9" spans="1:29">
      <c r="A9" s="328"/>
      <c r="B9" s="331"/>
      <c r="C9" s="328" t="s">
        <v>54</v>
      </c>
      <c r="D9" s="31">
        <v>3153.100834241</v>
      </c>
      <c r="E9" s="31">
        <v>3557.5918532820001</v>
      </c>
      <c r="F9" s="31">
        <v>7218.9859354139999</v>
      </c>
      <c r="G9" s="31">
        <v>5788.5595615190005</v>
      </c>
      <c r="H9" s="31">
        <v>5057.3372299809998</v>
      </c>
      <c r="S9" s="52"/>
      <c r="T9" s="52"/>
      <c r="U9" s="52"/>
      <c r="V9" s="332"/>
      <c r="W9" s="332"/>
    </row>
    <row r="10" spans="1:29">
      <c r="A10" s="328"/>
      <c r="B10" s="331" t="s">
        <v>1278</v>
      </c>
      <c r="C10" s="328" t="s">
        <v>52</v>
      </c>
      <c r="D10" s="31">
        <v>1479.5276349569999</v>
      </c>
      <c r="E10" s="31">
        <v>582.32617842299999</v>
      </c>
      <c r="F10" s="31">
        <v>2338.3026390139999</v>
      </c>
      <c r="G10" s="31">
        <v>1284.1114145419999</v>
      </c>
      <c r="H10" s="31">
        <v>593.05936804500004</v>
      </c>
      <c r="R10" s="52"/>
      <c r="S10" s="52"/>
      <c r="T10" s="52"/>
      <c r="U10" s="52"/>
      <c r="V10" s="52"/>
      <c r="W10" s="52"/>
    </row>
    <row r="11" spans="1:29">
      <c r="A11" s="328"/>
      <c r="B11" s="331"/>
      <c r="C11" s="328" t="s">
        <v>53</v>
      </c>
      <c r="D11" s="269">
        <v>3168.17</v>
      </c>
      <c r="E11" s="269">
        <v>1174.8</v>
      </c>
      <c r="F11" s="269">
        <v>4920.45</v>
      </c>
      <c r="G11" s="269">
        <v>3229.38</v>
      </c>
      <c r="H11" s="269">
        <v>1969.81</v>
      </c>
      <c r="R11" s="52"/>
      <c r="S11" s="52"/>
      <c r="T11" s="52"/>
      <c r="U11" s="52"/>
      <c r="V11" s="52"/>
      <c r="W11" s="52"/>
      <c r="X11" s="52"/>
      <c r="Y11" s="52"/>
      <c r="Z11" s="52"/>
      <c r="AA11" s="52"/>
      <c r="AB11" s="52"/>
    </row>
    <row r="12" spans="1:29">
      <c r="A12" s="328"/>
      <c r="B12" s="331"/>
      <c r="C12" s="328" t="s">
        <v>54</v>
      </c>
      <c r="D12" s="31">
        <v>5797.2682202650003</v>
      </c>
      <c r="E12" s="31">
        <v>1893.001701036</v>
      </c>
      <c r="F12" s="31">
        <v>7721.1019794160002</v>
      </c>
      <c r="G12" s="31">
        <v>6667.9302154790003</v>
      </c>
      <c r="H12" s="31">
        <v>3278.6276525779999</v>
      </c>
      <c r="R12" s="332"/>
      <c r="S12" s="332"/>
      <c r="T12" s="332"/>
      <c r="U12" s="332"/>
      <c r="V12" s="332"/>
      <c r="W12" s="332"/>
      <c r="X12" s="332"/>
      <c r="Y12" s="332"/>
      <c r="Z12" s="332"/>
      <c r="AA12" s="332"/>
      <c r="AB12" s="332"/>
    </row>
    <row r="13" spans="1:29" ht="15.75">
      <c r="A13" s="328"/>
      <c r="B13" s="331" t="s">
        <v>1279</v>
      </c>
      <c r="C13" s="328" t="s">
        <v>52</v>
      </c>
      <c r="D13" s="31">
        <v>960.94646216900003</v>
      </c>
      <c r="E13" s="31">
        <v>829.84599076200004</v>
      </c>
      <c r="F13" s="31">
        <v>3433.1341116089998</v>
      </c>
      <c r="G13" s="31">
        <v>1363.1771192809999</v>
      </c>
      <c r="H13" s="31">
        <v>730.12275328299995</v>
      </c>
      <c r="S13" s="33"/>
      <c r="T13" s="33"/>
      <c r="U13" s="33"/>
      <c r="V13" s="33"/>
      <c r="W13" s="33"/>
      <c r="X13" s="33"/>
      <c r="Y13" s="33"/>
      <c r="Z13" s="33"/>
      <c r="AA13" s="33"/>
      <c r="AB13" s="33"/>
      <c r="AC13" s="33"/>
    </row>
    <row r="14" spans="1:29">
      <c r="A14" s="328"/>
      <c r="B14" s="331"/>
      <c r="C14" s="328" t="s">
        <v>53</v>
      </c>
      <c r="D14" s="269">
        <v>2175.1999999999998</v>
      </c>
      <c r="E14" s="269">
        <v>1266.8699999999999</v>
      </c>
      <c r="F14" s="269">
        <v>5668.41</v>
      </c>
      <c r="G14" s="269">
        <v>3491.81</v>
      </c>
      <c r="H14" s="269">
        <v>2120.86</v>
      </c>
      <c r="S14" s="52"/>
      <c r="T14" s="52"/>
      <c r="U14" s="52"/>
      <c r="V14" s="52"/>
      <c r="W14" s="52"/>
      <c r="X14" s="52"/>
      <c r="Y14" s="52"/>
      <c r="Z14" s="52"/>
      <c r="AA14" s="52"/>
      <c r="AB14" s="52"/>
      <c r="AC14" s="52"/>
    </row>
    <row r="15" spans="1:29">
      <c r="A15" s="328"/>
      <c r="B15" s="331"/>
      <c r="C15" s="328" t="s">
        <v>54</v>
      </c>
      <c r="D15" s="31">
        <v>3722.2606328890001</v>
      </c>
      <c r="E15" s="31">
        <v>1761.868419745</v>
      </c>
      <c r="F15" s="31">
        <v>7631.918810053</v>
      </c>
      <c r="G15" s="31">
        <v>5525.5364389690003</v>
      </c>
      <c r="H15" s="31">
        <v>5591.0824590969996</v>
      </c>
      <c r="S15" s="332"/>
      <c r="T15" s="332"/>
      <c r="U15" s="332"/>
      <c r="V15" s="332"/>
      <c r="W15" s="332"/>
      <c r="X15" s="332"/>
      <c r="Y15" s="332"/>
      <c r="Z15" s="332"/>
      <c r="AA15" s="332"/>
      <c r="AB15" s="332"/>
      <c r="AC15" s="332"/>
    </row>
    <row r="16" spans="1:29">
      <c r="A16" s="328"/>
      <c r="B16" s="331" t="s">
        <v>1280</v>
      </c>
      <c r="C16" s="328" t="s">
        <v>52</v>
      </c>
      <c r="D16" s="31">
        <v>882.24936068700003</v>
      </c>
      <c r="E16" s="31">
        <v>890.48924825400002</v>
      </c>
      <c r="F16" s="31">
        <v>1075.3447618739999</v>
      </c>
      <c r="G16" s="31">
        <v>2770.6409003409999</v>
      </c>
      <c r="H16" s="31">
        <v>1426.4669712039999</v>
      </c>
      <c r="P16" s="52"/>
      <c r="S16" s="52"/>
      <c r="T16" s="52"/>
      <c r="U16" s="52"/>
      <c r="V16" s="52"/>
      <c r="W16" s="52"/>
      <c r="X16" s="52"/>
      <c r="Y16" s="52"/>
      <c r="Z16" s="52"/>
      <c r="AA16" s="52"/>
      <c r="AB16" s="52"/>
      <c r="AC16" s="52"/>
    </row>
    <row r="17" spans="1:31">
      <c r="A17" s="328"/>
      <c r="B17" s="331"/>
      <c r="C17" s="328" t="s">
        <v>53</v>
      </c>
      <c r="D17" s="269">
        <v>2387.84</v>
      </c>
      <c r="E17" s="269">
        <v>1252.48</v>
      </c>
      <c r="F17" s="269">
        <v>2984.7</v>
      </c>
      <c r="G17" s="269">
        <v>4593.0200000000004</v>
      </c>
      <c r="H17" s="269">
        <v>3063.47</v>
      </c>
      <c r="P17" s="52"/>
    </row>
    <row r="18" spans="1:31">
      <c r="A18" s="328"/>
      <c r="B18" s="331"/>
      <c r="C18" s="328" t="s">
        <v>54</v>
      </c>
      <c r="D18" s="31">
        <v>4071.061614018</v>
      </c>
      <c r="E18" s="31">
        <v>2034.3182636080001</v>
      </c>
      <c r="F18" s="31">
        <v>4757.8838113749998</v>
      </c>
      <c r="G18" s="31">
        <v>7484.0775308829998</v>
      </c>
      <c r="H18" s="31">
        <v>5261.776305976</v>
      </c>
      <c r="P18" s="52"/>
    </row>
    <row r="19" spans="1:31">
      <c r="A19" s="328"/>
      <c r="B19" s="331" t="s">
        <v>1281</v>
      </c>
      <c r="C19" s="328" t="s">
        <v>52</v>
      </c>
      <c r="D19" s="31">
        <v>620.81683807399997</v>
      </c>
      <c r="E19" s="31">
        <v>561.04227121899999</v>
      </c>
      <c r="F19" s="31">
        <v>4532.0599532079996</v>
      </c>
      <c r="G19" s="31">
        <v>2970.7938932500001</v>
      </c>
      <c r="H19" s="31">
        <v>805.50104692800005</v>
      </c>
      <c r="O19" s="332"/>
      <c r="P19" s="52"/>
    </row>
    <row r="20" spans="1:31" ht="15.75">
      <c r="A20" s="328"/>
      <c r="B20" s="331"/>
      <c r="C20" s="328" t="s">
        <v>53</v>
      </c>
      <c r="D20" s="269">
        <v>1720.77</v>
      </c>
      <c r="E20" s="31">
        <v>988.99</v>
      </c>
      <c r="F20" s="269">
        <v>5665.61</v>
      </c>
      <c r="G20" s="269">
        <v>3684.16</v>
      </c>
      <c r="H20" s="269">
        <v>2454.8200000000002</v>
      </c>
      <c r="O20" s="332"/>
      <c r="P20" s="52"/>
      <c r="U20" s="33"/>
      <c r="V20" s="33"/>
      <c r="W20" s="33"/>
      <c r="X20" s="33"/>
      <c r="Y20" s="33"/>
      <c r="Z20" s="33"/>
      <c r="AA20" s="33"/>
      <c r="AB20" s="33"/>
      <c r="AC20" s="33"/>
      <c r="AD20" s="33"/>
      <c r="AE20" s="33"/>
    </row>
    <row r="21" spans="1:31">
      <c r="A21" s="328"/>
      <c r="B21" s="331"/>
      <c r="C21" s="328" t="s">
        <v>54</v>
      </c>
      <c r="D21" s="31">
        <v>3264.409974655</v>
      </c>
      <c r="E21" s="31">
        <v>1383.460919738</v>
      </c>
      <c r="F21" s="31">
        <v>7066.9611387080004</v>
      </c>
      <c r="G21" s="31">
        <v>4561.8943318250003</v>
      </c>
      <c r="H21" s="31">
        <v>4460.1165685429996</v>
      </c>
      <c r="O21" s="332"/>
      <c r="P21" s="52"/>
    </row>
    <row r="22" spans="1:31">
      <c r="A22" s="328"/>
      <c r="B22" s="331" t="s">
        <v>1282</v>
      </c>
      <c r="C22" s="328" t="s">
        <v>52</v>
      </c>
      <c r="D22" s="31">
        <v>959.66207626400001</v>
      </c>
      <c r="E22" s="31">
        <v>816.77010233399994</v>
      </c>
      <c r="F22" s="31">
        <v>3786.90907578</v>
      </c>
      <c r="G22" s="31">
        <v>1434.004697631</v>
      </c>
      <c r="H22" s="31">
        <v>904.53695912700005</v>
      </c>
    </row>
    <row r="23" spans="1:31">
      <c r="A23" s="328"/>
      <c r="B23" s="331"/>
      <c r="C23" s="328" t="s">
        <v>53</v>
      </c>
      <c r="D23" s="269">
        <v>1538.5</v>
      </c>
      <c r="E23" s="269">
        <v>1035.06</v>
      </c>
      <c r="F23" s="269">
        <v>5839.85</v>
      </c>
      <c r="G23" s="269">
        <v>2462.16</v>
      </c>
      <c r="H23" s="269">
        <v>1881.47</v>
      </c>
    </row>
    <row r="24" spans="1:31">
      <c r="A24" s="328"/>
      <c r="B24" s="331"/>
      <c r="C24" s="328" t="s">
        <v>54</v>
      </c>
      <c r="D24" s="31">
        <v>1882.007987129</v>
      </c>
      <c r="E24" s="31">
        <v>1237.5917501240001</v>
      </c>
      <c r="F24" s="31">
        <v>7849.9460905690003</v>
      </c>
      <c r="G24" s="31">
        <v>4089.758547336</v>
      </c>
      <c r="H24" s="31">
        <v>3394.8778000880002</v>
      </c>
    </row>
    <row r="25" spans="1:31">
      <c r="A25" s="328"/>
      <c r="B25" s="331" t="s">
        <v>1283</v>
      </c>
      <c r="C25" s="328" t="s">
        <v>52</v>
      </c>
      <c r="D25" s="31">
        <v>1228.6161987089999</v>
      </c>
      <c r="E25" s="31">
        <v>606.36724172300001</v>
      </c>
      <c r="F25" s="31">
        <v>1565.4594928409999</v>
      </c>
      <c r="G25" s="31">
        <v>3641.1735494320001</v>
      </c>
      <c r="H25" s="31">
        <v>1349.56602795</v>
      </c>
    </row>
    <row r="26" spans="1:31">
      <c r="A26" s="328"/>
      <c r="B26" s="331"/>
      <c r="C26" s="328" t="s">
        <v>53</v>
      </c>
      <c r="D26" s="269">
        <v>1484.12</v>
      </c>
      <c r="E26" s="31">
        <v>710.49</v>
      </c>
      <c r="F26" s="269">
        <v>4686.51</v>
      </c>
      <c r="G26" s="269">
        <v>4892.2</v>
      </c>
      <c r="H26" s="269">
        <v>2256.2399999999998</v>
      </c>
    </row>
    <row r="27" spans="1:31">
      <c r="A27" s="328"/>
      <c r="B27" s="331"/>
      <c r="C27" s="328" t="s">
        <v>54</v>
      </c>
      <c r="D27" s="31">
        <v>1780.74486075</v>
      </c>
      <c r="E27" s="31">
        <v>778.81816008600003</v>
      </c>
      <c r="F27" s="31">
        <v>6784.812289945</v>
      </c>
      <c r="G27" s="31">
        <v>6143.230438525</v>
      </c>
      <c r="H27" s="31">
        <v>3795.6494061960002</v>
      </c>
    </row>
    <row r="28" spans="1:31">
      <c r="A28" s="328"/>
      <c r="B28" s="331" t="s">
        <v>1284</v>
      </c>
      <c r="C28" s="328" t="s">
        <v>52</v>
      </c>
      <c r="D28" s="31">
        <v>425.25723339500001</v>
      </c>
      <c r="E28" s="31">
        <v>1547.482379932</v>
      </c>
      <c r="F28" s="31">
        <v>2047.5681143480001</v>
      </c>
      <c r="G28" s="31">
        <v>4457.991156223</v>
      </c>
      <c r="H28" s="31">
        <v>589.77920938900002</v>
      </c>
    </row>
    <row r="29" spans="1:31">
      <c r="A29" s="328"/>
      <c r="B29" s="331"/>
      <c r="C29" s="328" t="s">
        <v>53</v>
      </c>
      <c r="D29" s="269">
        <v>1627.88</v>
      </c>
      <c r="E29" s="269">
        <v>1547.48</v>
      </c>
      <c r="F29" s="269">
        <v>4177.45</v>
      </c>
      <c r="G29" s="269">
        <v>5478.73</v>
      </c>
      <c r="H29" s="269">
        <v>1390.53</v>
      </c>
    </row>
    <row r="30" spans="1:31">
      <c r="A30" s="328"/>
      <c r="B30" s="331"/>
      <c r="C30" s="328" t="s">
        <v>54</v>
      </c>
      <c r="D30" s="31">
        <v>3246.6763666940001</v>
      </c>
      <c r="E30" s="31">
        <v>1547.482379932</v>
      </c>
      <c r="F30" s="31">
        <v>6437.3974759820003</v>
      </c>
      <c r="G30" s="31">
        <v>6454.2124213839998</v>
      </c>
      <c r="H30" s="31">
        <v>3089.029017371</v>
      </c>
    </row>
    <row r="31" spans="1:31">
      <c r="A31" s="328"/>
      <c r="B31" s="331" t="s">
        <v>1285</v>
      </c>
      <c r="C31" s="328" t="s">
        <v>52</v>
      </c>
      <c r="D31" s="31">
        <v>3488.7030789199998</v>
      </c>
      <c r="E31" s="31">
        <v>466.33148252199999</v>
      </c>
      <c r="F31" s="31">
        <v>3832.2723091359999</v>
      </c>
      <c r="G31" s="31">
        <v>2417.3829754640001</v>
      </c>
      <c r="H31" s="31">
        <v>410.09242577399999</v>
      </c>
    </row>
    <row r="32" spans="1:31">
      <c r="A32" s="328"/>
      <c r="B32" s="331"/>
      <c r="C32" s="328" t="s">
        <v>53</v>
      </c>
      <c r="D32" s="269">
        <v>3488.7</v>
      </c>
      <c r="E32" s="31">
        <v>466.33</v>
      </c>
      <c r="F32" s="269">
        <v>4779.49</v>
      </c>
      <c r="G32" s="269">
        <v>4268.18</v>
      </c>
      <c r="H32" s="269">
        <v>1315</v>
      </c>
    </row>
    <row r="33" spans="1:9">
      <c r="A33" s="328"/>
      <c r="B33" s="331"/>
      <c r="C33" s="328" t="s">
        <v>54</v>
      </c>
      <c r="D33" s="31">
        <v>3488.7030789199998</v>
      </c>
      <c r="E33" s="31">
        <v>466.33148252199999</v>
      </c>
      <c r="F33" s="31">
        <v>5676.7163177720004</v>
      </c>
      <c r="G33" s="31">
        <v>5984.6410203200003</v>
      </c>
      <c r="H33" s="31">
        <v>2152.631185879</v>
      </c>
    </row>
    <row r="34" spans="1:9">
      <c r="A34" s="328"/>
      <c r="B34" s="331" t="s">
        <v>1286</v>
      </c>
      <c r="C34" s="328" t="s">
        <v>52</v>
      </c>
      <c r="D34" s="31">
        <v>1372.5372981850001</v>
      </c>
      <c r="E34" s="31">
        <v>1077.7291666670001</v>
      </c>
      <c r="F34" s="31">
        <v>1873.8382900910001</v>
      </c>
      <c r="G34" s="31">
        <v>3923.4503826139999</v>
      </c>
      <c r="H34" s="31">
        <v>4225.7470018940003</v>
      </c>
    </row>
    <row r="35" spans="1:9">
      <c r="A35" s="328"/>
      <c r="B35" s="331"/>
      <c r="C35" s="328" t="s">
        <v>53</v>
      </c>
      <c r="D35" s="269">
        <v>1448.54</v>
      </c>
      <c r="E35" s="269">
        <v>1077.73</v>
      </c>
      <c r="F35" s="269">
        <v>4296.4799999999996</v>
      </c>
      <c r="G35" s="269">
        <v>4106.54</v>
      </c>
      <c r="H35" s="269">
        <v>4498.1499999999996</v>
      </c>
    </row>
    <row r="36" spans="1:9">
      <c r="A36" s="328"/>
      <c r="B36" s="331"/>
      <c r="C36" s="328" t="s">
        <v>54</v>
      </c>
      <c r="D36" s="31">
        <v>1570.696525439</v>
      </c>
      <c r="E36" s="31">
        <v>1077.7291666670001</v>
      </c>
      <c r="F36" s="31">
        <v>6621.228009943</v>
      </c>
      <c r="G36" s="31">
        <v>4289.6321212749999</v>
      </c>
      <c r="H36" s="31">
        <v>4773.6828318959997</v>
      </c>
    </row>
    <row r="37" spans="1:9">
      <c r="A37" s="328"/>
      <c r="B37" s="331" t="s">
        <v>1287</v>
      </c>
      <c r="C37" s="328" t="s">
        <v>52</v>
      </c>
      <c r="D37" s="31">
        <v>910.63065260799999</v>
      </c>
      <c r="E37" s="328"/>
      <c r="F37" s="31">
        <v>2474.198138967</v>
      </c>
      <c r="G37" s="31">
        <v>2225.7328661259999</v>
      </c>
      <c r="H37" s="31">
        <v>1307.3956645870001</v>
      </c>
      <c r="I37" s="328"/>
    </row>
    <row r="38" spans="1:9">
      <c r="A38" s="328"/>
      <c r="B38" s="328"/>
      <c r="C38" s="328" t="s">
        <v>53</v>
      </c>
      <c r="D38" s="269">
        <v>1544.69</v>
      </c>
      <c r="E38" s="328"/>
      <c r="F38" s="269">
        <v>3304.54</v>
      </c>
      <c r="G38" s="269">
        <v>3541.27</v>
      </c>
      <c r="H38" s="269">
        <v>2921.15</v>
      </c>
      <c r="I38" s="328"/>
    </row>
    <row r="39" spans="1:9">
      <c r="A39" s="328"/>
      <c r="B39" s="328"/>
      <c r="C39" s="328" t="s">
        <v>54</v>
      </c>
      <c r="D39" s="31">
        <v>2857.1664124449999</v>
      </c>
      <c r="E39" s="328"/>
      <c r="F39" s="31">
        <v>4400.6228072459999</v>
      </c>
      <c r="G39" s="31">
        <v>5552.9919256920002</v>
      </c>
      <c r="H39" s="31">
        <v>4486.6231586080003</v>
      </c>
      <c r="I39" s="328"/>
    </row>
  </sheetData>
  <pageMargins left="0.7" right="0.7" top="0.75" bottom="0.75" header="0.3" footer="0.3"/>
  <pageSetup orientation="portrait" horizontalDpi="203" verticalDpi="203" r:id="rId1"/>
  <drawing r:id="rId2"/>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1C2F2-8622-4423-A294-EAE0BDB9CBCE}">
  <sheetPr codeName="Sheet96">
    <tabColor theme="9" tint="0.59999389629810485"/>
  </sheetPr>
  <dimension ref="A1:P23"/>
  <sheetViews>
    <sheetView showGridLines="0" zoomScale="85" zoomScaleNormal="85" workbookViewId="0"/>
  </sheetViews>
  <sheetFormatPr defaultColWidth="9" defaultRowHeight="14.25"/>
  <cols>
    <col min="1" max="1" width="9" style="3"/>
    <col min="2" max="2" width="34.5703125" style="3" bestFit="1" customWidth="1"/>
    <col min="3" max="3" width="19.85546875" style="3" bestFit="1" customWidth="1"/>
    <col min="4" max="4" width="8" style="3" bestFit="1" customWidth="1"/>
    <col min="5" max="5" width="8.140625" style="3" bestFit="1" customWidth="1"/>
    <col min="6" max="6" width="8" style="3" bestFit="1" customWidth="1"/>
    <col min="7" max="7" width="17.140625" style="3" bestFit="1" customWidth="1"/>
    <col min="8" max="8" width="20.5703125" style="3" bestFit="1" customWidth="1"/>
    <col min="9" max="16384" width="9" style="3"/>
  </cols>
  <sheetData>
    <row r="1" spans="1:16" ht="15">
      <c r="A1" s="10" t="s">
        <v>1288</v>
      </c>
    </row>
    <row r="3" spans="1:16" ht="15.75">
      <c r="B3" s="34" t="s">
        <v>1261</v>
      </c>
      <c r="C3" s="4"/>
      <c r="D3" s="4"/>
      <c r="E3" s="4"/>
      <c r="F3" s="4"/>
      <c r="G3" s="4"/>
      <c r="H3" s="4"/>
    </row>
    <row r="4" spans="1:16" ht="15.75">
      <c r="B4" s="34" t="s">
        <v>1266</v>
      </c>
      <c r="C4" s="4"/>
      <c r="D4" s="34"/>
      <c r="E4" s="34"/>
      <c r="F4" s="34"/>
      <c r="G4" s="34"/>
      <c r="H4" s="34"/>
    </row>
    <row r="5" spans="1:16" ht="15.75">
      <c r="B5" s="50"/>
      <c r="C5" s="4"/>
      <c r="D5" s="333" t="s">
        <v>243</v>
      </c>
      <c r="E5" s="333" t="s">
        <v>1114</v>
      </c>
      <c r="F5" s="333" t="s">
        <v>246</v>
      </c>
      <c r="G5" s="333" t="s">
        <v>1121</v>
      </c>
      <c r="H5" s="333" t="s">
        <v>1268</v>
      </c>
    </row>
    <row r="6" spans="1:16" ht="15">
      <c r="B6" s="618" t="s">
        <v>1267</v>
      </c>
      <c r="C6" s="20" t="s">
        <v>52</v>
      </c>
      <c r="D6" s="334">
        <v>0.54369920000000005</v>
      </c>
      <c r="E6" s="334">
        <v>0.82</v>
      </c>
      <c r="F6" s="334">
        <v>0.24585000000000001</v>
      </c>
      <c r="G6" s="334">
        <v>0.38979999999999998</v>
      </c>
      <c r="H6" s="334">
        <v>0.30768240000000002</v>
      </c>
    </row>
    <row r="7" spans="1:16" ht="15">
      <c r="B7" s="618"/>
      <c r="C7" s="20" t="s">
        <v>53</v>
      </c>
      <c r="D7" s="334">
        <v>0.59</v>
      </c>
      <c r="E7" s="334">
        <v>0.82000000000000006</v>
      </c>
      <c r="F7" s="334">
        <v>0.51</v>
      </c>
      <c r="G7" s="334">
        <v>0.39</v>
      </c>
      <c r="H7" s="334">
        <v>0.51</v>
      </c>
    </row>
    <row r="8" spans="1:16" ht="15">
      <c r="B8" s="618"/>
      <c r="C8" s="20" t="s">
        <v>54</v>
      </c>
      <c r="D8" s="334">
        <v>0.61614000000000002</v>
      </c>
      <c r="E8" s="334">
        <v>0.82</v>
      </c>
      <c r="F8" s="334">
        <v>0.87395999999999996</v>
      </c>
      <c r="G8" s="334">
        <v>0.38979999999999998</v>
      </c>
      <c r="H8" s="334">
        <v>0.83166359999999995</v>
      </c>
    </row>
    <row r="9" spans="1:16" ht="15">
      <c r="B9" s="618" t="s">
        <v>1269</v>
      </c>
      <c r="C9" s="20" t="s">
        <v>52</v>
      </c>
      <c r="D9" s="334">
        <v>0.33331460000000002</v>
      </c>
      <c r="E9" s="334">
        <v>0.82510115900000003</v>
      </c>
      <c r="F9" s="334">
        <v>0.46069090000000001</v>
      </c>
      <c r="G9" s="334">
        <v>0.49953340000000002</v>
      </c>
      <c r="H9" s="334">
        <v>0.29237980000000002</v>
      </c>
    </row>
    <row r="10" spans="1:16" ht="15">
      <c r="B10" s="618"/>
      <c r="C10" s="20" t="s">
        <v>53</v>
      </c>
      <c r="D10" s="334">
        <v>0.56999999999999995</v>
      </c>
      <c r="E10" s="334">
        <v>0.84</v>
      </c>
      <c r="F10" s="334">
        <v>0.59</v>
      </c>
      <c r="G10" s="334">
        <v>0.75</v>
      </c>
      <c r="H10" s="334">
        <v>0.59</v>
      </c>
    </row>
    <row r="11" spans="1:16" ht="15">
      <c r="B11" s="618"/>
      <c r="C11" s="20" t="s">
        <v>54</v>
      </c>
      <c r="D11" s="334">
        <v>0.87250519999999998</v>
      </c>
      <c r="E11" s="334">
        <v>0.91692202300000003</v>
      </c>
      <c r="F11" s="334">
        <v>0.71074870000000001</v>
      </c>
      <c r="G11" s="334">
        <v>0.93</v>
      </c>
      <c r="H11" s="334">
        <v>0.92730619999999997</v>
      </c>
    </row>
    <row r="12" spans="1:16" ht="15">
      <c r="B12" s="618" t="s">
        <v>1270</v>
      </c>
      <c r="C12" s="20" t="s">
        <v>52</v>
      </c>
      <c r="D12" s="334">
        <v>0.52495499999999995</v>
      </c>
      <c r="E12" s="334">
        <v>0.78226914999999997</v>
      </c>
      <c r="F12" s="334">
        <v>0.56625409999999998</v>
      </c>
      <c r="G12" s="334">
        <v>0.93</v>
      </c>
      <c r="H12" s="334">
        <v>0.55930840000000004</v>
      </c>
    </row>
    <row r="13" spans="1:16" ht="15">
      <c r="B13" s="618"/>
      <c r="C13" s="20" t="s">
        <v>53</v>
      </c>
      <c r="D13" s="334">
        <v>0.63</v>
      </c>
      <c r="E13" s="334">
        <v>0.85</v>
      </c>
      <c r="F13" s="334">
        <v>0.68</v>
      </c>
      <c r="G13" s="334">
        <v>0.93</v>
      </c>
      <c r="H13" s="334">
        <v>0.75</v>
      </c>
      <c r="N13" s="33"/>
      <c r="O13" s="33"/>
      <c r="P13" s="33"/>
    </row>
    <row r="14" spans="1:16" ht="15">
      <c r="B14" s="618"/>
      <c r="C14" s="20" t="s">
        <v>54</v>
      </c>
      <c r="D14" s="334">
        <v>0.74371765000000001</v>
      </c>
      <c r="E14" s="334">
        <v>0.913242</v>
      </c>
      <c r="F14" s="334">
        <v>0.8236561</v>
      </c>
      <c r="G14" s="334">
        <v>0.95456839999999998</v>
      </c>
      <c r="H14" s="334">
        <v>0.91320000000000001</v>
      </c>
      <c r="N14" s="335"/>
      <c r="O14" s="335"/>
      <c r="P14" s="335"/>
    </row>
    <row r="15" spans="1:16" ht="15">
      <c r="B15" s="618" t="s">
        <v>1272</v>
      </c>
      <c r="C15" s="20" t="s">
        <v>52</v>
      </c>
      <c r="D15" s="334">
        <v>0.48206795000000002</v>
      </c>
      <c r="E15" s="334"/>
      <c r="F15" s="334">
        <v>0.63395970000000001</v>
      </c>
      <c r="G15" s="334"/>
      <c r="H15" s="334">
        <v>0.67810000000000004</v>
      </c>
      <c r="N15" s="332"/>
      <c r="O15" s="332"/>
      <c r="P15" s="332"/>
    </row>
    <row r="16" spans="1:16" ht="15">
      <c r="B16" s="618"/>
      <c r="C16" s="20" t="s">
        <v>53</v>
      </c>
      <c r="D16" s="334">
        <v>0.61</v>
      </c>
      <c r="E16" s="334"/>
      <c r="F16" s="334">
        <v>0.72</v>
      </c>
      <c r="G16" s="334"/>
      <c r="H16" s="334">
        <v>0.79</v>
      </c>
      <c r="N16" s="335"/>
      <c r="O16" s="335"/>
      <c r="P16" s="335"/>
    </row>
    <row r="17" spans="2:8" ht="15">
      <c r="B17" s="618"/>
      <c r="C17" s="20" t="s">
        <v>54</v>
      </c>
      <c r="D17" s="334">
        <v>0.74855000000000005</v>
      </c>
      <c r="E17" s="334"/>
      <c r="F17" s="334">
        <v>0.90410000000000001</v>
      </c>
      <c r="G17" s="334"/>
      <c r="H17" s="334">
        <v>0.90468000000000004</v>
      </c>
    </row>
    <row r="18" spans="2:8" ht="15">
      <c r="B18" s="618" t="s">
        <v>1273</v>
      </c>
      <c r="C18" s="20" t="s">
        <v>52</v>
      </c>
      <c r="D18" s="334">
        <v>0.51572499999999999</v>
      </c>
      <c r="E18" s="334">
        <v>0.61696869099999996</v>
      </c>
      <c r="F18" s="334">
        <v>0.72085999999999995</v>
      </c>
      <c r="G18" s="334">
        <v>0.66</v>
      </c>
      <c r="H18" s="334">
        <v>0.47899945199999999</v>
      </c>
    </row>
    <row r="19" spans="2:8" ht="15">
      <c r="B19" s="618"/>
      <c r="C19" s="20" t="s">
        <v>53</v>
      </c>
      <c r="D19" s="334">
        <v>0.68</v>
      </c>
      <c r="E19" s="334">
        <v>0.79</v>
      </c>
      <c r="F19" s="334">
        <v>0.73</v>
      </c>
      <c r="G19" s="334">
        <v>0.88</v>
      </c>
      <c r="H19" s="334">
        <v>0.77</v>
      </c>
    </row>
    <row r="20" spans="2:8" ht="15">
      <c r="B20" s="618"/>
      <c r="C20" s="20" t="s">
        <v>54</v>
      </c>
      <c r="D20" s="334">
        <v>0.89627087400000005</v>
      </c>
      <c r="E20" s="334">
        <v>0.89070380000000005</v>
      </c>
      <c r="F20" s="334">
        <v>0.74032609999999999</v>
      </c>
      <c r="G20" s="334">
        <v>0.93</v>
      </c>
      <c r="H20" s="334">
        <v>0.90981999999999996</v>
      </c>
    </row>
    <row r="21" spans="2:8" ht="15">
      <c r="B21" s="618" t="s">
        <v>1274</v>
      </c>
      <c r="C21" s="20" t="s">
        <v>52</v>
      </c>
      <c r="D21" s="334">
        <v>0.57184931500000002</v>
      </c>
      <c r="E21" s="334">
        <v>0.63800000000000001</v>
      </c>
      <c r="F21" s="334">
        <v>0.75</v>
      </c>
      <c r="G21" s="334">
        <v>0.481780822</v>
      </c>
      <c r="H21" s="334">
        <v>0.79</v>
      </c>
    </row>
    <row r="22" spans="2:8" ht="15">
      <c r="B22" s="618"/>
      <c r="C22" s="20" t="s">
        <v>53</v>
      </c>
      <c r="D22" s="334">
        <v>0.63</v>
      </c>
      <c r="E22" s="334">
        <v>0.78</v>
      </c>
      <c r="F22" s="334">
        <v>0.75</v>
      </c>
      <c r="G22" s="334">
        <v>0.65</v>
      </c>
      <c r="H22" s="334">
        <v>0.79</v>
      </c>
    </row>
    <row r="23" spans="2:8" ht="15">
      <c r="B23" s="618"/>
      <c r="C23" s="20" t="s">
        <v>54</v>
      </c>
      <c r="D23" s="334">
        <v>0.65</v>
      </c>
      <c r="E23" s="334">
        <v>0.89434520500000003</v>
      </c>
      <c r="F23" s="334">
        <v>0.75</v>
      </c>
      <c r="G23" s="334">
        <v>0.93</v>
      </c>
      <c r="H23" s="334">
        <v>0.79</v>
      </c>
    </row>
  </sheetData>
  <mergeCells count="6">
    <mergeCell ref="B21:B23"/>
    <mergeCell ref="B6:B8"/>
    <mergeCell ref="B9:B11"/>
    <mergeCell ref="B12:B14"/>
    <mergeCell ref="B15:B17"/>
    <mergeCell ref="B18:B20"/>
  </mergeCells>
  <pageMargins left="0.7" right="0.7" top="0.75" bottom="0.75" header="0.3" footer="0.3"/>
  <pageSetup orientation="portrait" horizontalDpi="203" verticalDpi="203" r:id="rId1"/>
  <drawing r:id="rId2"/>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9F174-F310-4706-863E-8CAC7A6047BB}">
  <sheetPr codeName="Sheet97">
    <tabColor theme="9" tint="0.59999389629810485"/>
  </sheetPr>
  <dimension ref="A1:E10"/>
  <sheetViews>
    <sheetView showGridLines="0" zoomScale="85" zoomScaleNormal="85" workbookViewId="0"/>
  </sheetViews>
  <sheetFormatPr defaultColWidth="9" defaultRowHeight="14.25"/>
  <cols>
    <col min="1" max="1" width="9" style="3"/>
    <col min="2" max="2" width="20.42578125" style="3" bestFit="1" customWidth="1"/>
    <col min="3" max="3" width="14.5703125" style="3" bestFit="1" customWidth="1"/>
    <col min="4" max="4" width="19.5703125" style="3" bestFit="1" customWidth="1"/>
    <col min="5" max="5" width="16" style="3" bestFit="1" customWidth="1"/>
    <col min="6" max="16384" width="9" style="3"/>
  </cols>
  <sheetData>
    <row r="1" spans="1:5" ht="15">
      <c r="A1" s="10" t="s">
        <v>1289</v>
      </c>
    </row>
    <row r="3" spans="1:5" ht="15">
      <c r="B3" s="4" t="s">
        <v>191</v>
      </c>
      <c r="C3" s="4"/>
      <c r="D3" s="4"/>
      <c r="E3" s="4"/>
    </row>
    <row r="4" spans="1:5" ht="15.75">
      <c r="B4" s="34" t="s">
        <v>1266</v>
      </c>
      <c r="C4" s="4"/>
      <c r="D4" s="4"/>
      <c r="E4" s="4"/>
    </row>
    <row r="5" spans="1:5" ht="15">
      <c r="B5" s="4"/>
      <c r="C5" s="4" t="s">
        <v>52</v>
      </c>
      <c r="D5" s="4" t="s">
        <v>53</v>
      </c>
      <c r="E5" s="4" t="s">
        <v>54</v>
      </c>
    </row>
    <row r="6" spans="1:5" ht="15.75">
      <c r="B6" s="336" t="s">
        <v>243</v>
      </c>
      <c r="C6" s="337">
        <v>4.4579953999999998E-2</v>
      </c>
      <c r="D6" s="337">
        <v>6.0193693999999999E-2</v>
      </c>
      <c r="E6" s="337">
        <v>0.114947965</v>
      </c>
    </row>
    <row r="7" spans="1:5" ht="15.75">
      <c r="B7" s="336" t="s">
        <v>1114</v>
      </c>
      <c r="C7" s="337">
        <v>4.9940911999999997E-2</v>
      </c>
      <c r="D7" s="337">
        <v>8.7560441000000003E-2</v>
      </c>
      <c r="E7" s="337">
        <v>0.21880031899999999</v>
      </c>
    </row>
    <row r="8" spans="1:5" ht="15.75">
      <c r="B8" s="336" t="s">
        <v>246</v>
      </c>
      <c r="C8" s="337">
        <v>3.9211431999999997E-2</v>
      </c>
      <c r="D8" s="337">
        <v>5.7298391999999997E-2</v>
      </c>
      <c r="E8" s="337">
        <v>9.7131204999999998E-2</v>
      </c>
    </row>
    <row r="9" spans="1:5" ht="15.75">
      <c r="B9" s="336" t="s">
        <v>1121</v>
      </c>
      <c r="C9" s="337">
        <v>4.7842643999999997E-2</v>
      </c>
      <c r="D9" s="337">
        <v>9.6070143999999996E-2</v>
      </c>
      <c r="E9" s="337">
        <v>0.172924208</v>
      </c>
    </row>
    <row r="10" spans="1:5" ht="15.75">
      <c r="B10" s="336" t="s">
        <v>1268</v>
      </c>
      <c r="C10" s="337">
        <v>3.8301836999999998E-2</v>
      </c>
      <c r="D10" s="337">
        <v>7.0508426999999999E-2</v>
      </c>
      <c r="E10" s="337">
        <v>0.14521943100000001</v>
      </c>
    </row>
  </sheetData>
  <pageMargins left="0.7" right="0.7" top="0.75" bottom="0.75" header="0.3" footer="0.3"/>
  <pageSetup orientation="portrait" horizontalDpi="300" verticalDpi="300" r:id="rId1"/>
  <drawing r:id="rId2"/>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5E37E-5EB9-4872-B0B3-1915E8B85E2D}">
  <sheetPr codeName="Sheet98">
    <tabColor theme="9" tint="0.59999389629810485"/>
  </sheetPr>
  <dimension ref="A1:BB917"/>
  <sheetViews>
    <sheetView showGridLines="0" workbookViewId="0"/>
  </sheetViews>
  <sheetFormatPr defaultColWidth="9.140625" defaultRowHeight="14.25"/>
  <cols>
    <col min="1" max="2" width="9.140625" style="3"/>
    <col min="3" max="3" width="11.7109375" style="3" customWidth="1"/>
    <col min="4" max="4" width="24.5703125" style="3" bestFit="1" customWidth="1"/>
    <col min="5" max="16384" width="9.140625" style="3"/>
  </cols>
  <sheetData>
    <row r="1" spans="1:54" ht="15">
      <c r="A1" s="10" t="s">
        <v>1290</v>
      </c>
    </row>
    <row r="3" spans="1:54" ht="15">
      <c r="B3" s="4" t="s">
        <v>1291</v>
      </c>
      <c r="C3" s="338"/>
      <c r="D3" s="338"/>
      <c r="E3" s="338"/>
      <c r="F3" s="338"/>
      <c r="G3" s="338"/>
      <c r="H3" s="338"/>
      <c r="I3" s="338"/>
      <c r="J3" s="338"/>
      <c r="K3" s="338"/>
      <c r="L3" s="338"/>
      <c r="M3" s="338"/>
      <c r="N3" s="338"/>
      <c r="O3" s="338"/>
      <c r="P3" s="338"/>
      <c r="Q3" s="338"/>
      <c r="R3" s="338"/>
      <c r="S3" s="338"/>
      <c r="T3" s="338"/>
      <c r="U3" s="338"/>
      <c r="V3" s="338"/>
      <c r="W3" s="338"/>
      <c r="X3" s="338"/>
      <c r="Y3" s="338"/>
      <c r="Z3" s="338"/>
      <c r="AA3" s="338"/>
      <c r="AB3" s="338"/>
      <c r="AC3" s="338"/>
      <c r="AD3" s="338"/>
      <c r="AE3" s="338"/>
      <c r="AF3" s="338"/>
      <c r="AG3" s="338"/>
      <c r="AH3" s="339"/>
      <c r="AI3" s="339"/>
      <c r="AJ3" s="339"/>
      <c r="AK3" s="339"/>
      <c r="AL3" s="339"/>
      <c r="AM3" s="339"/>
      <c r="AN3" s="339"/>
      <c r="AO3" s="339"/>
      <c r="AP3" s="339"/>
      <c r="AQ3" s="339"/>
      <c r="AR3" s="339"/>
      <c r="AS3" s="339"/>
      <c r="AT3" s="339"/>
      <c r="AU3" s="339"/>
      <c r="AV3" s="339"/>
      <c r="AW3" s="339"/>
      <c r="AX3" s="339"/>
      <c r="AY3" s="339"/>
      <c r="AZ3" s="339"/>
      <c r="BA3" s="339"/>
      <c r="BB3" s="339"/>
    </row>
    <row r="4" spans="1:54" ht="15.75">
      <c r="B4" s="34" t="s">
        <v>1266</v>
      </c>
      <c r="C4" s="340"/>
      <c r="D4" s="340"/>
      <c r="E4" s="340"/>
      <c r="F4" s="340"/>
      <c r="G4" s="340"/>
      <c r="H4" s="340"/>
      <c r="I4" s="340"/>
      <c r="J4" s="340"/>
      <c r="K4" s="340"/>
      <c r="L4" s="340"/>
      <c r="M4" s="340"/>
      <c r="N4" s="340"/>
      <c r="O4" s="340"/>
      <c r="P4" s="340"/>
      <c r="Q4" s="340"/>
      <c r="R4" s="340"/>
      <c r="S4" s="340"/>
      <c r="T4" s="340"/>
      <c r="U4" s="340"/>
      <c r="V4" s="340"/>
      <c r="W4" s="340"/>
      <c r="X4" s="340"/>
      <c r="Y4" s="340"/>
      <c r="Z4" s="340"/>
      <c r="AA4" s="340"/>
      <c r="AB4" s="340"/>
      <c r="AC4" s="340"/>
      <c r="AD4" s="340"/>
      <c r="AE4" s="340"/>
      <c r="AF4" s="340"/>
      <c r="AG4" s="340"/>
    </row>
    <row r="6" spans="1:54" ht="47.25">
      <c r="B6" s="188" t="s">
        <v>1292</v>
      </c>
      <c r="C6" s="499" t="s">
        <v>236</v>
      </c>
      <c r="D6" s="499" t="s">
        <v>1293</v>
      </c>
      <c r="E6" s="10"/>
    </row>
    <row r="7" spans="1:54">
      <c r="B7" s="3" t="s">
        <v>1267</v>
      </c>
      <c r="C7" s="5">
        <v>0.97681399999999996</v>
      </c>
      <c r="D7" s="159">
        <v>3.6571712999999999E-2</v>
      </c>
    </row>
    <row r="8" spans="1:54">
      <c r="B8" s="3" t="s">
        <v>1267</v>
      </c>
      <c r="C8" s="5">
        <v>0.94</v>
      </c>
      <c r="D8" s="159">
        <v>7.5690782999999998E-2</v>
      </c>
    </row>
    <row r="9" spans="1:54">
      <c r="B9" s="3" t="s">
        <v>1267</v>
      </c>
      <c r="C9" s="5">
        <v>0.91510000000000002</v>
      </c>
      <c r="D9" s="159">
        <v>0.16954454799999999</v>
      </c>
    </row>
    <row r="10" spans="1:54">
      <c r="B10" s="3" t="s">
        <v>1267</v>
      </c>
      <c r="C10" s="5">
        <v>0.90410000000000001</v>
      </c>
      <c r="D10" s="159">
        <v>4.5465314999999999E-2</v>
      </c>
    </row>
    <row r="11" spans="1:54">
      <c r="B11" s="3" t="s">
        <v>1267</v>
      </c>
      <c r="C11" s="5">
        <v>0.90410000000000001</v>
      </c>
      <c r="D11" s="159">
        <v>3.2705263999999998E-2</v>
      </c>
    </row>
    <row r="12" spans="1:54">
      <c r="B12" s="3" t="s">
        <v>1267</v>
      </c>
      <c r="C12" s="5">
        <v>0.9</v>
      </c>
      <c r="D12" s="159">
        <v>8.8639422999999995E-2</v>
      </c>
    </row>
    <row r="13" spans="1:54">
      <c r="B13" s="3" t="s">
        <v>1267</v>
      </c>
      <c r="C13" s="5">
        <v>0.84930000000000005</v>
      </c>
      <c r="D13" s="159">
        <v>5.2679798E-2</v>
      </c>
    </row>
    <row r="14" spans="1:54">
      <c r="B14" s="3" t="s">
        <v>1267</v>
      </c>
      <c r="C14" s="5">
        <v>0.83409999999999995</v>
      </c>
      <c r="D14" s="159">
        <v>5.5176511999999997E-2</v>
      </c>
    </row>
    <row r="15" spans="1:54">
      <c r="B15" s="3" t="s">
        <v>1267</v>
      </c>
      <c r="C15" s="5">
        <v>0.82191800000000004</v>
      </c>
      <c r="D15" s="159">
        <v>4.5266014E-2</v>
      </c>
    </row>
    <row r="16" spans="1:54">
      <c r="B16" s="3" t="s">
        <v>1267</v>
      </c>
      <c r="C16" s="5">
        <v>0.82191800000000004</v>
      </c>
      <c r="D16" s="159">
        <v>3.4091646000000003E-2</v>
      </c>
    </row>
    <row r="17" spans="2:4">
      <c r="B17" s="3" t="s">
        <v>1267</v>
      </c>
      <c r="C17" s="5">
        <v>0.82</v>
      </c>
      <c r="D17" s="159">
        <v>0.111447452</v>
      </c>
    </row>
    <row r="18" spans="2:4">
      <c r="B18" s="3" t="s">
        <v>1267</v>
      </c>
      <c r="C18" s="5">
        <v>0.82</v>
      </c>
      <c r="D18" s="159">
        <v>8.6787337000000006E-2</v>
      </c>
    </row>
    <row r="19" spans="2:4">
      <c r="B19" s="3" t="s">
        <v>1267</v>
      </c>
      <c r="C19" s="5">
        <v>0.82</v>
      </c>
      <c r="D19" s="159">
        <v>8.5834582000000006E-2</v>
      </c>
    </row>
    <row r="20" spans="2:4">
      <c r="B20" s="3" t="s">
        <v>1267</v>
      </c>
      <c r="C20" s="5">
        <v>0.82</v>
      </c>
      <c r="D20" s="159">
        <v>8.4881827000000007E-2</v>
      </c>
    </row>
    <row r="21" spans="2:4">
      <c r="B21" s="3" t="s">
        <v>1267</v>
      </c>
      <c r="C21" s="5">
        <v>0.82</v>
      </c>
      <c r="D21" s="159">
        <v>8.3967183000000001E-2</v>
      </c>
    </row>
    <row r="22" spans="2:4">
      <c r="B22" s="3" t="s">
        <v>1267</v>
      </c>
      <c r="C22" s="5">
        <v>0.82</v>
      </c>
      <c r="D22" s="159">
        <v>8.3929071999999993E-2</v>
      </c>
    </row>
    <row r="23" spans="2:4">
      <c r="B23" s="3" t="s">
        <v>1267</v>
      </c>
      <c r="C23" s="5">
        <v>0.82</v>
      </c>
      <c r="D23" s="159">
        <v>8.2976317999999993E-2</v>
      </c>
    </row>
    <row r="24" spans="2:4">
      <c r="B24" s="3" t="s">
        <v>1267</v>
      </c>
      <c r="C24" s="5">
        <v>0.81799999999999995</v>
      </c>
      <c r="D24" s="159">
        <v>4.6517859000000002E-2</v>
      </c>
    </row>
    <row r="25" spans="2:4">
      <c r="B25" s="3" t="s">
        <v>1267</v>
      </c>
      <c r="C25" s="5">
        <v>0.78904099999999999</v>
      </c>
      <c r="D25" s="159">
        <v>4.6023289000000002E-2</v>
      </c>
    </row>
    <row r="26" spans="2:4">
      <c r="B26" s="3" t="s">
        <v>1267</v>
      </c>
      <c r="C26" s="5">
        <v>0.7581</v>
      </c>
      <c r="D26" s="159">
        <v>4.7067302999999998E-2</v>
      </c>
    </row>
    <row r="27" spans="2:4">
      <c r="B27" s="3" t="s">
        <v>1267</v>
      </c>
      <c r="C27" s="5">
        <v>0.75016307900000001</v>
      </c>
      <c r="D27" s="159">
        <v>0.119308315</v>
      </c>
    </row>
    <row r="28" spans="2:4">
      <c r="B28" s="3" t="s">
        <v>1267</v>
      </c>
      <c r="C28" s="5">
        <v>0.74637699999999996</v>
      </c>
      <c r="D28" s="159">
        <v>0.130378678</v>
      </c>
    </row>
    <row r="29" spans="2:4">
      <c r="B29" s="3" t="s">
        <v>1267</v>
      </c>
      <c r="C29" s="5">
        <v>0.72250000000000003</v>
      </c>
      <c r="D29" s="159">
        <v>7.5008657000000006E-2</v>
      </c>
    </row>
    <row r="30" spans="2:4">
      <c r="B30" s="3" t="s">
        <v>1267</v>
      </c>
      <c r="C30" s="5">
        <v>0.71609999999999996</v>
      </c>
      <c r="D30" s="159">
        <v>5.0734165999999997E-2</v>
      </c>
    </row>
    <row r="31" spans="2:4">
      <c r="B31" s="3" t="s">
        <v>1267</v>
      </c>
      <c r="C31" s="5">
        <v>0.71479999999999999</v>
      </c>
      <c r="D31" s="159">
        <v>5.5859421999999999E-2</v>
      </c>
    </row>
    <row r="32" spans="2:4">
      <c r="B32" s="3" t="s">
        <v>1267</v>
      </c>
      <c r="C32" s="5">
        <v>0.70274000000000003</v>
      </c>
      <c r="D32" s="159">
        <v>5.0160154999999998E-2</v>
      </c>
    </row>
    <row r="33" spans="2:4">
      <c r="B33" s="3" t="s">
        <v>1267</v>
      </c>
      <c r="C33" s="5">
        <v>0.7</v>
      </c>
      <c r="D33" s="159">
        <v>3.8468015000000001E-2</v>
      </c>
    </row>
    <row r="34" spans="2:4">
      <c r="B34" s="3" t="s">
        <v>1267</v>
      </c>
      <c r="C34" s="5">
        <v>0.7</v>
      </c>
      <c r="D34" s="159">
        <v>3.3274699999999997E-2</v>
      </c>
    </row>
    <row r="35" spans="2:4">
      <c r="B35" s="3" t="s">
        <v>1267</v>
      </c>
      <c r="C35" s="5">
        <v>0.67541857000000005</v>
      </c>
      <c r="D35" s="159">
        <v>9.5912576999999999E-2</v>
      </c>
    </row>
    <row r="36" spans="2:4">
      <c r="B36" s="3" t="s">
        <v>1267</v>
      </c>
      <c r="C36" s="5">
        <v>0.65449000000000002</v>
      </c>
      <c r="D36" s="159">
        <v>4.582464E-2</v>
      </c>
    </row>
    <row r="37" spans="2:4">
      <c r="B37" s="3" t="s">
        <v>1267</v>
      </c>
      <c r="C37" s="5">
        <v>0.64880000000000004</v>
      </c>
      <c r="D37" s="159">
        <v>5.0761136999999998E-2</v>
      </c>
    </row>
    <row r="38" spans="2:4">
      <c r="B38" s="3" t="s">
        <v>1267</v>
      </c>
      <c r="C38" s="5">
        <v>0.64039999999999997</v>
      </c>
      <c r="D38" s="159">
        <v>5.6994838999999999E-2</v>
      </c>
    </row>
    <row r="39" spans="2:4">
      <c r="B39" s="3" t="s">
        <v>1267</v>
      </c>
      <c r="C39" s="5">
        <v>0.63900000000000001</v>
      </c>
      <c r="D39" s="159">
        <v>5.4826440999999997E-2</v>
      </c>
    </row>
    <row r="40" spans="2:4">
      <c r="B40" s="3" t="s">
        <v>1267</v>
      </c>
      <c r="C40" s="5">
        <v>0.63039999999999996</v>
      </c>
      <c r="D40" s="159">
        <v>6.3544562999999998E-2</v>
      </c>
    </row>
    <row r="41" spans="2:4">
      <c r="B41" s="3" t="s">
        <v>1267</v>
      </c>
      <c r="C41" s="5">
        <v>0.63</v>
      </c>
      <c r="D41" s="159">
        <v>6.7692760000000005E-2</v>
      </c>
    </row>
    <row r="42" spans="2:4">
      <c r="B42" s="3" t="s">
        <v>1267</v>
      </c>
      <c r="C42" s="5">
        <v>0.62</v>
      </c>
      <c r="D42" s="159">
        <v>6.7559181999999995E-2</v>
      </c>
    </row>
    <row r="43" spans="2:4">
      <c r="B43" s="3" t="s">
        <v>1267</v>
      </c>
      <c r="C43" s="5">
        <v>0.62</v>
      </c>
      <c r="D43" s="159">
        <v>6.2297847000000003E-2</v>
      </c>
    </row>
    <row r="44" spans="2:4">
      <c r="B44" s="3" t="s">
        <v>1267</v>
      </c>
      <c r="C44" s="5">
        <v>0.61510699999999996</v>
      </c>
      <c r="D44" s="159">
        <v>8.7916737999999994E-2</v>
      </c>
    </row>
    <row r="45" spans="2:4">
      <c r="B45" s="3" t="s">
        <v>1267</v>
      </c>
      <c r="C45" s="5">
        <v>0.61160000000000003</v>
      </c>
      <c r="D45" s="159">
        <v>6.0409499999999998E-2</v>
      </c>
    </row>
    <row r="46" spans="2:4">
      <c r="B46" s="3" t="s">
        <v>1267</v>
      </c>
      <c r="C46" s="5">
        <v>0.61160000000000003</v>
      </c>
      <c r="D46" s="159">
        <v>5.9950110000000001E-2</v>
      </c>
    </row>
    <row r="47" spans="2:4">
      <c r="B47" s="3" t="s">
        <v>1267</v>
      </c>
      <c r="C47" s="5">
        <v>0.60070000000000001</v>
      </c>
      <c r="D47" s="159">
        <v>6.0456111999999999E-2</v>
      </c>
    </row>
    <row r="48" spans="2:4">
      <c r="B48" s="3" t="s">
        <v>1267</v>
      </c>
      <c r="C48" s="5">
        <v>0.60068500000000002</v>
      </c>
      <c r="D48" s="159">
        <v>5.9302594E-2</v>
      </c>
    </row>
    <row r="49" spans="2:4">
      <c r="B49" s="3" t="s">
        <v>1267</v>
      </c>
      <c r="C49" s="5">
        <v>0.6</v>
      </c>
      <c r="D49" s="159">
        <v>0.18930483300000001</v>
      </c>
    </row>
    <row r="50" spans="2:4">
      <c r="B50" s="3" t="s">
        <v>1267</v>
      </c>
      <c r="C50" s="5">
        <v>0.6</v>
      </c>
      <c r="D50" s="159">
        <v>7.3275844000000007E-2</v>
      </c>
    </row>
    <row r="51" spans="2:4">
      <c r="B51" s="3" t="s">
        <v>1267</v>
      </c>
      <c r="C51" s="5">
        <v>0.6</v>
      </c>
      <c r="D51" s="159">
        <v>6.2885890999999999E-2</v>
      </c>
    </row>
    <row r="52" spans="2:4">
      <c r="B52" s="3" t="s">
        <v>1267</v>
      </c>
      <c r="C52" s="5">
        <v>0.6</v>
      </c>
      <c r="D52" s="159">
        <v>5.6751016000000001E-2</v>
      </c>
    </row>
    <row r="53" spans="2:4">
      <c r="B53" s="3" t="s">
        <v>1267</v>
      </c>
      <c r="C53" s="5">
        <v>0.6</v>
      </c>
      <c r="D53" s="159">
        <v>4.3090720999999998E-2</v>
      </c>
    </row>
    <row r="54" spans="2:4">
      <c r="B54" s="3" t="s">
        <v>1267</v>
      </c>
      <c r="C54" s="5">
        <v>0.59931500000000004</v>
      </c>
      <c r="D54" s="159">
        <v>8.0653486999999996E-2</v>
      </c>
    </row>
    <row r="55" spans="2:4">
      <c r="B55" s="3" t="s">
        <v>1267</v>
      </c>
      <c r="C55" s="5">
        <v>0.58709999999999996</v>
      </c>
      <c r="D55" s="159">
        <v>4.1588022000000002E-2</v>
      </c>
    </row>
    <row r="56" spans="2:4">
      <c r="B56" s="3" t="s">
        <v>1267</v>
      </c>
      <c r="C56" s="5">
        <v>0.58708400000000005</v>
      </c>
      <c r="D56" s="159">
        <v>4.114831E-2</v>
      </c>
    </row>
    <row r="57" spans="2:4">
      <c r="B57" s="3" t="s">
        <v>1267</v>
      </c>
      <c r="C57" s="5">
        <v>0.57077599999999995</v>
      </c>
      <c r="D57" s="159">
        <v>4.5447519999999998E-2</v>
      </c>
    </row>
    <row r="58" spans="2:4">
      <c r="B58" s="3" t="s">
        <v>1267</v>
      </c>
      <c r="C58" s="5">
        <v>0.56159999999999999</v>
      </c>
      <c r="D58" s="159">
        <v>5.3791092999999998E-2</v>
      </c>
    </row>
    <row r="59" spans="2:4">
      <c r="B59" s="3" t="s">
        <v>1267</v>
      </c>
      <c r="C59" s="5">
        <v>0.54369999999999996</v>
      </c>
      <c r="D59" s="159">
        <v>5.7087311000000002E-2</v>
      </c>
    </row>
    <row r="60" spans="2:4">
      <c r="B60" s="3" t="s">
        <v>1267</v>
      </c>
      <c r="C60" s="5">
        <v>0.54369900000000004</v>
      </c>
      <c r="D60" s="159">
        <v>5.5986656000000003E-2</v>
      </c>
    </row>
    <row r="61" spans="2:4">
      <c r="B61" s="3" t="s">
        <v>1267</v>
      </c>
      <c r="C61" s="5">
        <v>0.52139999999999997</v>
      </c>
      <c r="D61" s="159">
        <v>5.3644461999999997E-2</v>
      </c>
    </row>
    <row r="62" spans="2:4">
      <c r="B62" s="3" t="s">
        <v>1267</v>
      </c>
      <c r="C62" s="5">
        <v>0.52100000000000002</v>
      </c>
      <c r="D62" s="159">
        <v>7.2910476000000002E-2</v>
      </c>
    </row>
    <row r="63" spans="2:4">
      <c r="B63" s="3" t="s">
        <v>1267</v>
      </c>
      <c r="C63" s="5">
        <v>0.51888800000000002</v>
      </c>
      <c r="D63" s="159">
        <v>3.7146068999999997E-2</v>
      </c>
    </row>
    <row r="64" spans="2:4">
      <c r="B64" s="3" t="s">
        <v>1267</v>
      </c>
      <c r="C64" s="5">
        <v>0.51</v>
      </c>
      <c r="D64" s="159">
        <v>7.0107236000000003E-2</v>
      </c>
    </row>
    <row r="65" spans="2:4">
      <c r="B65" s="3" t="s">
        <v>1267</v>
      </c>
      <c r="C65" s="5">
        <v>0.508772</v>
      </c>
      <c r="D65" s="159">
        <v>5.0486017000000001E-2</v>
      </c>
    </row>
    <row r="66" spans="2:4">
      <c r="B66" s="3" t="s">
        <v>1267</v>
      </c>
      <c r="C66" s="5">
        <v>0.49431700000000001</v>
      </c>
      <c r="D66" s="159">
        <v>5.9030514999999999E-2</v>
      </c>
    </row>
    <row r="67" spans="2:4">
      <c r="B67" s="3" t="s">
        <v>1267</v>
      </c>
      <c r="C67" s="5">
        <v>0.49120000000000003</v>
      </c>
      <c r="D67" s="159">
        <v>7.5726592999999995E-2</v>
      </c>
    </row>
    <row r="68" spans="2:4">
      <c r="B68" s="3" t="s">
        <v>1267</v>
      </c>
      <c r="C68" s="5">
        <v>0.49</v>
      </c>
      <c r="D68" s="159">
        <v>0.17133905499999999</v>
      </c>
    </row>
    <row r="69" spans="2:4">
      <c r="B69" s="3" t="s">
        <v>1267</v>
      </c>
      <c r="C69" s="5">
        <v>0.49</v>
      </c>
      <c r="D69" s="159">
        <v>0.12508918099999999</v>
      </c>
    </row>
    <row r="70" spans="2:4">
      <c r="B70" s="3" t="s">
        <v>1267</v>
      </c>
      <c r="C70" s="5">
        <v>0.46150000000000002</v>
      </c>
      <c r="D70" s="159">
        <v>7.6580523999999997E-2</v>
      </c>
    </row>
    <row r="71" spans="2:4">
      <c r="B71" s="3" t="s">
        <v>1267</v>
      </c>
      <c r="C71" s="5">
        <v>0.45974900000000002</v>
      </c>
      <c r="D71" s="159">
        <v>8.1675434000000005E-2</v>
      </c>
    </row>
    <row r="72" spans="2:4">
      <c r="B72" s="3" t="s">
        <v>1267</v>
      </c>
      <c r="C72" s="5">
        <v>0.45154100000000003</v>
      </c>
      <c r="D72" s="159">
        <v>6.3135576999999998E-2</v>
      </c>
    </row>
    <row r="73" spans="2:4">
      <c r="B73" s="3" t="s">
        <v>1267</v>
      </c>
      <c r="C73" s="5">
        <v>0.44752700000000001</v>
      </c>
      <c r="D73" s="159">
        <v>0.12034636999999999</v>
      </c>
    </row>
    <row r="74" spans="2:4">
      <c r="B74" s="3" t="s">
        <v>1267</v>
      </c>
      <c r="C74" s="5">
        <v>0.44429999999999997</v>
      </c>
      <c r="D74" s="159">
        <v>7.1964968000000004E-2</v>
      </c>
    </row>
    <row r="75" spans="2:4">
      <c r="B75" s="3" t="s">
        <v>1267</v>
      </c>
      <c r="C75" s="5">
        <v>0.44400000000000001</v>
      </c>
      <c r="D75" s="159">
        <v>7.3762886E-2</v>
      </c>
    </row>
    <row r="76" spans="2:4">
      <c r="B76" s="3" t="s">
        <v>1267</v>
      </c>
      <c r="C76" s="5">
        <v>0.43840000000000001</v>
      </c>
      <c r="D76" s="159">
        <v>3.7737334999999997E-2</v>
      </c>
    </row>
    <row r="77" spans="2:4">
      <c r="B77" s="3" t="s">
        <v>1267</v>
      </c>
      <c r="C77" s="5">
        <v>0.43835600000000002</v>
      </c>
      <c r="D77" s="159">
        <v>3.7772263E-2</v>
      </c>
    </row>
    <row r="78" spans="2:4">
      <c r="B78" s="3" t="s">
        <v>1267</v>
      </c>
      <c r="C78" s="5">
        <v>0.43569999999999998</v>
      </c>
      <c r="D78" s="159">
        <v>4.1783265999999999E-2</v>
      </c>
    </row>
    <row r="79" spans="2:4">
      <c r="B79" s="3" t="s">
        <v>1267</v>
      </c>
      <c r="C79" s="5">
        <v>0.41324200900000002</v>
      </c>
      <c r="D79" s="159">
        <v>7.3203455000000001E-2</v>
      </c>
    </row>
    <row r="80" spans="2:4">
      <c r="B80" s="3" t="s">
        <v>1267</v>
      </c>
      <c r="C80" s="5">
        <v>0.41099999999999998</v>
      </c>
      <c r="D80" s="159">
        <v>6.6862593999999997E-2</v>
      </c>
    </row>
    <row r="81" spans="2:4">
      <c r="B81" s="3" t="s">
        <v>1267</v>
      </c>
      <c r="C81" s="5">
        <v>0.41095900000000002</v>
      </c>
      <c r="D81" s="159">
        <v>6.5860635000000001E-2</v>
      </c>
    </row>
    <row r="82" spans="2:4">
      <c r="B82" s="3" t="s">
        <v>1267</v>
      </c>
      <c r="C82" s="5">
        <v>0.40889999999999999</v>
      </c>
      <c r="D82" s="159">
        <v>6.5024382000000006E-2</v>
      </c>
    </row>
    <row r="83" spans="2:4">
      <c r="B83" s="3" t="s">
        <v>1267</v>
      </c>
      <c r="C83" s="5">
        <v>0.40410000000000001</v>
      </c>
      <c r="D83" s="159">
        <v>4.7283256000000003E-2</v>
      </c>
    </row>
    <row r="84" spans="2:4">
      <c r="B84" s="3" t="s">
        <v>1267</v>
      </c>
      <c r="C84" s="5">
        <v>0.3982</v>
      </c>
      <c r="D84" s="159">
        <v>5.6273241000000002E-2</v>
      </c>
    </row>
    <row r="85" spans="2:4">
      <c r="B85" s="3" t="s">
        <v>1267</v>
      </c>
      <c r="C85" s="5">
        <v>0.3947</v>
      </c>
      <c r="D85" s="159">
        <v>6.8343424999999999E-2</v>
      </c>
    </row>
    <row r="86" spans="2:4">
      <c r="B86" s="3" t="s">
        <v>1267</v>
      </c>
      <c r="C86" s="5">
        <v>0.39466899999999999</v>
      </c>
      <c r="D86" s="159">
        <v>6.7308518999999997E-2</v>
      </c>
    </row>
    <row r="87" spans="2:4">
      <c r="B87" s="3" t="s">
        <v>1267</v>
      </c>
      <c r="C87" s="5">
        <v>0.392905</v>
      </c>
      <c r="D87" s="159">
        <v>6.069227E-2</v>
      </c>
    </row>
    <row r="88" spans="2:4">
      <c r="B88" s="3" t="s">
        <v>1267</v>
      </c>
      <c r="C88" s="5">
        <v>0.39040000000000002</v>
      </c>
      <c r="D88" s="159">
        <v>5.5721023000000001E-2</v>
      </c>
    </row>
    <row r="89" spans="2:4">
      <c r="B89" s="3" t="s">
        <v>1267</v>
      </c>
      <c r="C89" s="5">
        <v>0.38979999999999998</v>
      </c>
      <c r="D89" s="159">
        <v>7.2464664999999998E-2</v>
      </c>
    </row>
    <row r="90" spans="2:4">
      <c r="B90" s="3" t="s">
        <v>1267</v>
      </c>
      <c r="C90" s="5">
        <v>0.37780000000000002</v>
      </c>
      <c r="D90" s="159">
        <v>6.8351160999999994E-2</v>
      </c>
    </row>
    <row r="91" spans="2:4">
      <c r="B91" s="3" t="s">
        <v>1267</v>
      </c>
      <c r="C91" s="5">
        <v>0.34449999999999997</v>
      </c>
      <c r="D91" s="159">
        <v>4.4792577E-2</v>
      </c>
    </row>
    <row r="92" spans="2:4">
      <c r="B92" s="3" t="s">
        <v>1267</v>
      </c>
      <c r="C92" s="5">
        <v>0.33961200000000002</v>
      </c>
      <c r="D92" s="159">
        <v>9.3066791999999995E-2</v>
      </c>
    </row>
    <row r="93" spans="2:4">
      <c r="B93" s="3" t="s">
        <v>1267</v>
      </c>
      <c r="C93" s="5">
        <v>0.3221</v>
      </c>
      <c r="D93" s="159">
        <v>7.1063714E-2</v>
      </c>
    </row>
    <row r="94" spans="2:4">
      <c r="B94" s="3" t="s">
        <v>1267</v>
      </c>
      <c r="C94" s="5">
        <v>0.32208900000000001</v>
      </c>
      <c r="D94" s="159">
        <v>6.9525386999999994E-2</v>
      </c>
    </row>
    <row r="95" spans="2:4">
      <c r="B95" s="3" t="s">
        <v>1267</v>
      </c>
      <c r="C95" s="5">
        <v>0.31780799999999998</v>
      </c>
      <c r="D95" s="159">
        <v>5.2840286E-2</v>
      </c>
    </row>
    <row r="96" spans="2:4">
      <c r="B96" s="3" t="s">
        <v>1267</v>
      </c>
      <c r="C96" s="5">
        <v>0.31689499999999998</v>
      </c>
      <c r="D96" s="159">
        <v>5.3040116999999998E-2</v>
      </c>
    </row>
    <row r="97" spans="2:4">
      <c r="B97" s="3" t="s">
        <v>1267</v>
      </c>
      <c r="C97" s="5">
        <v>0.29970000000000002</v>
      </c>
      <c r="D97" s="159">
        <v>6.4564666000000007E-2</v>
      </c>
    </row>
    <row r="98" spans="2:4">
      <c r="B98" s="3" t="s">
        <v>1267</v>
      </c>
      <c r="C98" s="5">
        <v>0.29870000000000002</v>
      </c>
      <c r="D98" s="159">
        <v>8.0054496000000003E-2</v>
      </c>
    </row>
    <row r="99" spans="2:4">
      <c r="B99" s="3" t="s">
        <v>1267</v>
      </c>
      <c r="C99" s="5">
        <v>0.29702699999999999</v>
      </c>
      <c r="D99" s="159">
        <v>6.8958212000000005E-2</v>
      </c>
    </row>
    <row r="100" spans="2:4">
      <c r="B100" s="3" t="s">
        <v>1267</v>
      </c>
      <c r="C100" s="5">
        <v>0.28122599999999998</v>
      </c>
      <c r="D100" s="159">
        <v>5.7822960999999999E-2</v>
      </c>
    </row>
    <row r="101" spans="2:4">
      <c r="B101" s="3" t="s">
        <v>1267</v>
      </c>
      <c r="C101" s="5">
        <v>0.27710000000000001</v>
      </c>
      <c r="D101" s="159">
        <v>9.092132E-2</v>
      </c>
    </row>
    <row r="102" spans="2:4">
      <c r="B102" s="3" t="s">
        <v>1267</v>
      </c>
      <c r="C102" s="5">
        <v>0.27397300000000002</v>
      </c>
      <c r="D102" s="159">
        <v>5.3714621999999997E-2</v>
      </c>
    </row>
    <row r="103" spans="2:4">
      <c r="B103" s="3" t="s">
        <v>1267</v>
      </c>
      <c r="C103" s="5">
        <v>0.25619999999999998</v>
      </c>
      <c r="D103" s="159">
        <v>6.0265035000000002E-2</v>
      </c>
    </row>
    <row r="104" spans="2:4">
      <c r="B104" s="3" t="s">
        <v>1267</v>
      </c>
      <c r="C104" s="5">
        <v>0.23319999999999999</v>
      </c>
      <c r="D104" s="159">
        <v>8.3465293999999995E-2</v>
      </c>
    </row>
    <row r="105" spans="2:4">
      <c r="B105" s="3" t="s">
        <v>1267</v>
      </c>
      <c r="C105" s="5">
        <v>0.1903</v>
      </c>
      <c r="D105" s="159">
        <v>7.2461836000000002E-2</v>
      </c>
    </row>
    <row r="106" spans="2:4">
      <c r="B106" s="3" t="s">
        <v>1267</v>
      </c>
      <c r="C106" s="5">
        <v>0.16339999999999999</v>
      </c>
      <c r="D106" s="159">
        <v>0.142588987</v>
      </c>
    </row>
    <row r="107" spans="2:4">
      <c r="B107" s="3" t="s">
        <v>1267</v>
      </c>
      <c r="C107" s="5">
        <v>0.16008</v>
      </c>
      <c r="D107" s="159">
        <v>0.209495879</v>
      </c>
    </row>
    <row r="108" spans="2:4">
      <c r="B108" s="3" t="s">
        <v>1267</v>
      </c>
      <c r="C108" s="5">
        <v>0.15892300000000001</v>
      </c>
      <c r="D108" s="159">
        <v>0.110244971</v>
      </c>
    </row>
    <row r="109" spans="2:4">
      <c r="B109" s="3" t="s">
        <v>1269</v>
      </c>
      <c r="C109" s="5">
        <v>1</v>
      </c>
      <c r="D109" s="159">
        <v>0.10412357899999999</v>
      </c>
    </row>
    <row r="110" spans="2:4">
      <c r="B110" s="3" t="s">
        <v>1269</v>
      </c>
      <c r="C110" s="5">
        <v>0.96746600000000005</v>
      </c>
      <c r="D110" s="159">
        <v>5.2776261999999997E-2</v>
      </c>
    </row>
    <row r="111" spans="2:4">
      <c r="B111" s="3" t="s">
        <v>1269</v>
      </c>
      <c r="C111" s="5">
        <v>0.95890399999999998</v>
      </c>
      <c r="D111" s="159">
        <v>6.3048598999999997E-2</v>
      </c>
    </row>
    <row r="112" spans="2:4">
      <c r="B112" s="3" t="s">
        <v>1269</v>
      </c>
      <c r="C112" s="5">
        <v>0.95129399999999997</v>
      </c>
      <c r="D112" s="159">
        <v>5.1435341000000002E-2</v>
      </c>
    </row>
    <row r="113" spans="2:4">
      <c r="B113" s="3" t="s">
        <v>1269</v>
      </c>
      <c r="C113" s="5">
        <v>0.95</v>
      </c>
      <c r="D113" s="159">
        <v>6.8826586999999995E-2</v>
      </c>
    </row>
    <row r="114" spans="2:4">
      <c r="B114" s="3" t="s">
        <v>1269</v>
      </c>
      <c r="C114" s="5">
        <v>0.93269299999999999</v>
      </c>
      <c r="D114" s="159">
        <v>7.6007913999999996E-2</v>
      </c>
    </row>
    <row r="115" spans="2:4">
      <c r="B115" s="3" t="s">
        <v>1269</v>
      </c>
      <c r="C115" s="5">
        <v>0.93</v>
      </c>
      <c r="D115" s="159">
        <v>0.13491483900000001</v>
      </c>
    </row>
    <row r="116" spans="2:4">
      <c r="B116" s="3" t="s">
        <v>1269</v>
      </c>
      <c r="C116" s="5">
        <v>0.93</v>
      </c>
      <c r="D116" s="159">
        <v>9.4262356000000005E-2</v>
      </c>
    </row>
    <row r="117" spans="2:4">
      <c r="B117" s="3" t="s">
        <v>1269</v>
      </c>
      <c r="C117" s="5">
        <v>0.93</v>
      </c>
      <c r="D117" s="159">
        <v>8.7461790999999997E-2</v>
      </c>
    </row>
    <row r="118" spans="2:4">
      <c r="B118" s="3" t="s">
        <v>1269</v>
      </c>
      <c r="C118" s="5">
        <v>0.93</v>
      </c>
      <c r="D118" s="159">
        <v>7.8793947000000003E-2</v>
      </c>
    </row>
    <row r="119" spans="2:4">
      <c r="B119" s="3" t="s">
        <v>1269</v>
      </c>
      <c r="C119" s="5">
        <v>0.93</v>
      </c>
      <c r="D119" s="159">
        <v>5.7699052000000001E-2</v>
      </c>
    </row>
    <row r="120" spans="2:4">
      <c r="B120" s="3" t="s">
        <v>1269</v>
      </c>
      <c r="C120" s="5">
        <v>0.93</v>
      </c>
      <c r="D120" s="159">
        <v>5.0134205000000001E-2</v>
      </c>
    </row>
    <row r="121" spans="2:4">
      <c r="B121" s="3" t="s">
        <v>1269</v>
      </c>
      <c r="C121" s="5">
        <v>0.92910999999999999</v>
      </c>
      <c r="D121" s="159">
        <v>8.5213984000000007E-2</v>
      </c>
    </row>
    <row r="122" spans="2:4">
      <c r="B122" s="3" t="s">
        <v>1269</v>
      </c>
      <c r="C122" s="5">
        <v>0.922023182</v>
      </c>
      <c r="D122" s="159">
        <v>7.8090763999999993E-2</v>
      </c>
    </row>
    <row r="123" spans="2:4">
      <c r="B123" s="3" t="s">
        <v>1269</v>
      </c>
      <c r="C123" s="5">
        <v>0.92009099999999999</v>
      </c>
      <c r="D123" s="159">
        <v>7.8587326999999998E-2</v>
      </c>
    </row>
    <row r="124" spans="2:4">
      <c r="B124" s="3" t="s">
        <v>1269</v>
      </c>
      <c r="C124" s="5">
        <v>0.913242</v>
      </c>
      <c r="D124" s="159">
        <v>6.8880549999999999E-2</v>
      </c>
    </row>
    <row r="125" spans="2:4">
      <c r="B125" s="3" t="s">
        <v>1269</v>
      </c>
      <c r="C125" s="5">
        <v>0.913242</v>
      </c>
      <c r="D125" s="159">
        <v>5.3568316999999997E-2</v>
      </c>
    </row>
    <row r="126" spans="2:4">
      <c r="B126" s="3" t="s">
        <v>1269</v>
      </c>
      <c r="C126" s="5">
        <v>0.913242</v>
      </c>
      <c r="D126" s="159">
        <v>4.1387659E-2</v>
      </c>
    </row>
    <row r="127" spans="2:4">
      <c r="B127" s="3" t="s">
        <v>1269</v>
      </c>
      <c r="C127" s="5">
        <v>0.90544400000000003</v>
      </c>
      <c r="D127" s="159">
        <v>4.3393792E-2</v>
      </c>
    </row>
    <row r="128" spans="2:4">
      <c r="B128" s="3" t="s">
        <v>1269</v>
      </c>
      <c r="C128" s="5">
        <v>0.89041099999999995</v>
      </c>
      <c r="D128" s="159">
        <v>6.8252719000000003E-2</v>
      </c>
    </row>
    <row r="129" spans="2:4">
      <c r="B129" s="3" t="s">
        <v>1269</v>
      </c>
      <c r="C129" s="5">
        <v>0.87519000000000002</v>
      </c>
      <c r="D129" s="159">
        <v>7.3658625000000005E-2</v>
      </c>
    </row>
    <row r="130" spans="2:4">
      <c r="B130" s="3" t="s">
        <v>1269</v>
      </c>
      <c r="C130" s="5">
        <v>0.87519000000000002</v>
      </c>
      <c r="D130" s="159">
        <v>7.2282955999999995E-2</v>
      </c>
    </row>
    <row r="131" spans="2:4">
      <c r="B131" s="3" t="s">
        <v>1269</v>
      </c>
      <c r="C131" s="5">
        <v>0.86176600000000003</v>
      </c>
      <c r="D131" s="159">
        <v>0.106054853</v>
      </c>
    </row>
    <row r="132" spans="2:4">
      <c r="B132" s="3" t="s">
        <v>1269</v>
      </c>
      <c r="C132" s="5">
        <v>0.85235899999999998</v>
      </c>
      <c r="D132" s="159">
        <v>0.100661967</v>
      </c>
    </row>
    <row r="133" spans="2:4">
      <c r="B133" s="3" t="s">
        <v>1269</v>
      </c>
      <c r="C133" s="5">
        <v>0.84942899999999999</v>
      </c>
      <c r="D133" s="159">
        <v>5.5775409999999997E-2</v>
      </c>
    </row>
    <row r="134" spans="2:4">
      <c r="B134" s="3" t="s">
        <v>1269</v>
      </c>
      <c r="C134" s="5">
        <v>0.84521299999999999</v>
      </c>
      <c r="D134" s="159">
        <v>6.4114519999999994E-2</v>
      </c>
    </row>
    <row r="135" spans="2:4">
      <c r="B135" s="3" t="s">
        <v>1269</v>
      </c>
      <c r="C135" s="5">
        <v>0.84</v>
      </c>
      <c r="D135" s="159">
        <v>8.7895622000000007E-2</v>
      </c>
    </row>
    <row r="136" spans="2:4">
      <c r="B136" s="3" t="s">
        <v>1269</v>
      </c>
      <c r="C136" s="5">
        <v>0.84</v>
      </c>
      <c r="D136" s="159">
        <v>7.8887028999999997E-2</v>
      </c>
    </row>
    <row r="137" spans="2:4">
      <c r="B137" s="3" t="s">
        <v>1269</v>
      </c>
      <c r="C137" s="5">
        <v>0.84</v>
      </c>
      <c r="D137" s="159">
        <v>4.8091528000000001E-2</v>
      </c>
    </row>
    <row r="138" spans="2:4">
      <c r="B138" s="3" t="s">
        <v>1269</v>
      </c>
      <c r="C138" s="5">
        <v>0.84</v>
      </c>
      <c r="D138" s="159">
        <v>3.8142138999999999E-2</v>
      </c>
    </row>
    <row r="139" spans="2:4">
      <c r="B139" s="3" t="s">
        <v>1269</v>
      </c>
      <c r="C139" s="5">
        <v>0.83445199999999997</v>
      </c>
      <c r="D139" s="159">
        <v>6.9306962E-2</v>
      </c>
    </row>
    <row r="140" spans="2:4">
      <c r="B140" s="3" t="s">
        <v>1269</v>
      </c>
      <c r="C140" s="5">
        <v>0.82519600000000004</v>
      </c>
      <c r="D140" s="159">
        <v>4.1641353999999998E-2</v>
      </c>
    </row>
    <row r="141" spans="2:4">
      <c r="B141" s="3" t="s">
        <v>1269</v>
      </c>
      <c r="C141" s="5">
        <v>0.82448600000000005</v>
      </c>
      <c r="D141" s="159">
        <v>6.4863704999999994E-2</v>
      </c>
    </row>
    <row r="142" spans="2:4">
      <c r="B142" s="3" t="s">
        <v>1269</v>
      </c>
      <c r="C142" s="5">
        <v>0.82234700000000005</v>
      </c>
      <c r="D142" s="159">
        <v>5.9078001999999998E-2</v>
      </c>
    </row>
    <row r="143" spans="2:4">
      <c r="B143" s="3" t="s">
        <v>1269</v>
      </c>
      <c r="C143" s="5">
        <v>0.82</v>
      </c>
      <c r="D143" s="159">
        <v>8.6787337000000006E-2</v>
      </c>
    </row>
    <row r="144" spans="2:4">
      <c r="B144" s="3" t="s">
        <v>1269</v>
      </c>
      <c r="C144" s="5">
        <v>0.82</v>
      </c>
      <c r="D144" s="159">
        <v>8.5834582000000006E-2</v>
      </c>
    </row>
    <row r="145" spans="2:4">
      <c r="B145" s="3" t="s">
        <v>1269</v>
      </c>
      <c r="C145" s="5">
        <v>0.82</v>
      </c>
      <c r="D145" s="159">
        <v>8.3929071999999993E-2</v>
      </c>
    </row>
    <row r="146" spans="2:4">
      <c r="B146" s="3" t="s">
        <v>1269</v>
      </c>
      <c r="C146" s="5">
        <v>0.82</v>
      </c>
      <c r="D146" s="159">
        <v>8.2976317999999993E-2</v>
      </c>
    </row>
    <row r="147" spans="2:4">
      <c r="B147" s="3" t="s">
        <v>1269</v>
      </c>
      <c r="C147" s="5">
        <v>0.82</v>
      </c>
      <c r="D147" s="159">
        <v>5.5346423999999998E-2</v>
      </c>
    </row>
    <row r="148" spans="2:4">
      <c r="B148" s="3" t="s">
        <v>1269</v>
      </c>
      <c r="C148" s="5">
        <v>0.82</v>
      </c>
      <c r="D148" s="159">
        <v>5.2202331999999997E-2</v>
      </c>
    </row>
    <row r="149" spans="2:4">
      <c r="B149" s="3" t="s">
        <v>1269</v>
      </c>
      <c r="C149" s="5">
        <v>0.81740299999999999</v>
      </c>
      <c r="D149" s="159">
        <v>5.1962686000000001E-2</v>
      </c>
    </row>
    <row r="150" spans="2:4">
      <c r="B150" s="3" t="s">
        <v>1269</v>
      </c>
      <c r="C150" s="5">
        <v>0.81716800000000001</v>
      </c>
      <c r="D150" s="159">
        <v>6.0647607999999999E-2</v>
      </c>
    </row>
    <row r="151" spans="2:4">
      <c r="B151" s="3" t="s">
        <v>1269</v>
      </c>
      <c r="C151" s="5">
        <v>0.81557599999999997</v>
      </c>
      <c r="D151" s="159">
        <v>9.4307594999999994E-2</v>
      </c>
    </row>
    <row r="152" spans="2:4">
      <c r="B152" s="3" t="s">
        <v>1269</v>
      </c>
      <c r="C152" s="5">
        <v>0.80859999999999999</v>
      </c>
      <c r="D152" s="159">
        <v>3.4498150999999998E-2</v>
      </c>
    </row>
    <row r="153" spans="2:4">
      <c r="B153" s="3" t="s">
        <v>1269</v>
      </c>
      <c r="C153" s="5">
        <v>0.80729200000000001</v>
      </c>
      <c r="D153" s="159">
        <v>7.1168598E-2</v>
      </c>
    </row>
    <row r="154" spans="2:4">
      <c r="B154" s="3" t="s">
        <v>1269</v>
      </c>
      <c r="C154" s="5">
        <v>0.80206</v>
      </c>
      <c r="D154" s="159">
        <v>8.5979666999999996E-2</v>
      </c>
    </row>
    <row r="155" spans="2:4">
      <c r="B155" s="3" t="s">
        <v>1269</v>
      </c>
      <c r="C155" s="5">
        <v>0.80001900000000004</v>
      </c>
      <c r="D155" s="159">
        <v>3.5161854999999999E-2</v>
      </c>
    </row>
    <row r="156" spans="2:4">
      <c r="B156" s="3" t="s">
        <v>1269</v>
      </c>
      <c r="C156" s="5">
        <v>0.8</v>
      </c>
      <c r="D156" s="159">
        <v>6.2767911999999995E-2</v>
      </c>
    </row>
    <row r="157" spans="2:4">
      <c r="B157" s="3" t="s">
        <v>1269</v>
      </c>
      <c r="C157" s="5">
        <v>0.8</v>
      </c>
      <c r="D157" s="159">
        <v>5.9558947000000001E-2</v>
      </c>
    </row>
    <row r="158" spans="2:4">
      <c r="B158" s="3" t="s">
        <v>1269</v>
      </c>
      <c r="C158" s="5">
        <v>0.79908699999999999</v>
      </c>
      <c r="D158" s="159">
        <v>8.7038992999999995E-2</v>
      </c>
    </row>
    <row r="159" spans="2:4">
      <c r="B159" s="3" t="s">
        <v>1269</v>
      </c>
      <c r="C159" s="5">
        <v>0.79607700000000003</v>
      </c>
      <c r="D159" s="159">
        <v>6.1099186E-2</v>
      </c>
    </row>
    <row r="160" spans="2:4">
      <c r="B160" s="3" t="s">
        <v>1269</v>
      </c>
      <c r="C160" s="5">
        <v>0.79499600000000004</v>
      </c>
      <c r="D160" s="159">
        <v>3.1509875999999999E-2</v>
      </c>
    </row>
    <row r="161" spans="2:4">
      <c r="B161" s="3" t="s">
        <v>1269</v>
      </c>
      <c r="C161" s="5">
        <v>0.79189200000000004</v>
      </c>
      <c r="D161" s="159">
        <v>8.6170072E-2</v>
      </c>
    </row>
    <row r="162" spans="2:4">
      <c r="B162" s="3" t="s">
        <v>1269</v>
      </c>
      <c r="C162" s="5">
        <v>0.78951700000000002</v>
      </c>
      <c r="D162" s="159">
        <v>4.6894948999999998E-2</v>
      </c>
    </row>
    <row r="163" spans="2:4">
      <c r="B163" s="3" t="s">
        <v>1269</v>
      </c>
      <c r="C163" s="5">
        <v>0.76331800000000005</v>
      </c>
      <c r="D163" s="159">
        <v>6.6684072999999996E-2</v>
      </c>
    </row>
    <row r="164" spans="2:4">
      <c r="B164" s="3" t="s">
        <v>1269</v>
      </c>
      <c r="C164" s="5">
        <v>0.76224800000000004</v>
      </c>
      <c r="D164" s="159">
        <v>7.3590653000000006E-2</v>
      </c>
    </row>
    <row r="165" spans="2:4">
      <c r="B165" s="3" t="s">
        <v>1269</v>
      </c>
      <c r="C165" s="5">
        <v>0.76</v>
      </c>
      <c r="D165" s="159">
        <v>0.100590841</v>
      </c>
    </row>
    <row r="166" spans="2:4">
      <c r="B166" s="3" t="s">
        <v>1269</v>
      </c>
      <c r="C166" s="5">
        <v>0.75913200000000003</v>
      </c>
      <c r="D166" s="159">
        <v>5.1172568000000002E-2</v>
      </c>
    </row>
    <row r="167" spans="2:4">
      <c r="B167" s="3" t="s">
        <v>1269</v>
      </c>
      <c r="C167" s="5">
        <v>0.75851999999999997</v>
      </c>
      <c r="D167" s="159">
        <v>5.4315525000000003E-2</v>
      </c>
    </row>
    <row r="168" spans="2:4">
      <c r="B168" s="3" t="s">
        <v>1269</v>
      </c>
      <c r="C168" s="5">
        <v>0.75693299999999997</v>
      </c>
      <c r="D168" s="159">
        <v>9.6723688000000002E-2</v>
      </c>
    </row>
    <row r="169" spans="2:4">
      <c r="B169" s="3" t="s">
        <v>1269</v>
      </c>
      <c r="C169" s="5">
        <v>0.75383999999999995</v>
      </c>
      <c r="D169" s="159">
        <v>5.1319655999999998E-2</v>
      </c>
    </row>
    <row r="170" spans="2:4">
      <c r="B170" s="3" t="s">
        <v>1269</v>
      </c>
      <c r="C170" s="5">
        <v>0.75001200000000001</v>
      </c>
      <c r="D170" s="159">
        <v>5.8582488000000002E-2</v>
      </c>
    </row>
    <row r="171" spans="2:4">
      <c r="B171" s="3" t="s">
        <v>1269</v>
      </c>
      <c r="C171" s="5">
        <v>0.74520500000000001</v>
      </c>
      <c r="D171" s="159">
        <v>5.4749332999999997E-2</v>
      </c>
    </row>
    <row r="172" spans="2:4">
      <c r="B172" s="3" t="s">
        <v>1269</v>
      </c>
      <c r="C172" s="5">
        <v>0.74200900000000003</v>
      </c>
      <c r="D172" s="159">
        <v>0.14775986699999999</v>
      </c>
    </row>
    <row r="173" spans="2:4">
      <c r="B173" s="3" t="s">
        <v>1269</v>
      </c>
      <c r="C173" s="5">
        <v>0.74200900000000003</v>
      </c>
      <c r="D173" s="159">
        <v>8.4658784000000001E-2</v>
      </c>
    </row>
    <row r="174" spans="2:4">
      <c r="B174" s="3" t="s">
        <v>1269</v>
      </c>
      <c r="C174" s="5">
        <v>0.73972599999999999</v>
      </c>
      <c r="D174" s="159">
        <v>5.5977734000000001E-2</v>
      </c>
    </row>
    <row r="175" spans="2:4">
      <c r="B175" s="3" t="s">
        <v>1269</v>
      </c>
      <c r="C175" s="5">
        <v>0.73230600000000001</v>
      </c>
      <c r="D175" s="159">
        <v>5.8287811000000002E-2</v>
      </c>
    </row>
    <row r="176" spans="2:4">
      <c r="B176" s="3" t="s">
        <v>1269</v>
      </c>
      <c r="C176" s="5">
        <v>0.73059399999999997</v>
      </c>
      <c r="D176" s="159">
        <v>9.0565788999999994E-2</v>
      </c>
    </row>
    <row r="177" spans="2:4">
      <c r="B177" s="3" t="s">
        <v>1269</v>
      </c>
      <c r="C177" s="5">
        <v>0.73059399999999997</v>
      </c>
      <c r="D177" s="159">
        <v>7.1823927999999995E-2</v>
      </c>
    </row>
    <row r="178" spans="2:4">
      <c r="B178" s="3" t="s">
        <v>1269</v>
      </c>
      <c r="C178" s="5">
        <v>0.73059399999999997</v>
      </c>
      <c r="D178" s="159">
        <v>6.4377645999999997E-2</v>
      </c>
    </row>
    <row r="179" spans="2:4">
      <c r="B179" s="3" t="s">
        <v>1269</v>
      </c>
      <c r="C179" s="5">
        <v>0.73040300000000002</v>
      </c>
      <c r="D179" s="159">
        <v>5.5195949000000001E-2</v>
      </c>
    </row>
    <row r="180" spans="2:4">
      <c r="B180" s="3" t="s">
        <v>1269</v>
      </c>
      <c r="C180" s="5">
        <v>0.72003399999999995</v>
      </c>
      <c r="D180" s="159">
        <v>8.1107503999999997E-2</v>
      </c>
    </row>
    <row r="181" spans="2:4">
      <c r="B181" s="3" t="s">
        <v>1269</v>
      </c>
      <c r="C181" s="5">
        <v>0.70931200000000005</v>
      </c>
      <c r="D181" s="159">
        <v>0.102335103</v>
      </c>
    </row>
    <row r="182" spans="2:4">
      <c r="B182" s="3" t="s">
        <v>1269</v>
      </c>
      <c r="C182" s="5">
        <v>0.70913199999999998</v>
      </c>
      <c r="D182" s="159">
        <v>9.2228669999999999E-2</v>
      </c>
    </row>
    <row r="183" spans="2:4">
      <c r="B183" s="3" t="s">
        <v>1269</v>
      </c>
      <c r="C183" s="5">
        <v>0.70413199999999998</v>
      </c>
      <c r="D183" s="159">
        <v>5.8525705999999997E-2</v>
      </c>
    </row>
    <row r="184" spans="2:4">
      <c r="B184" s="3" t="s">
        <v>1269</v>
      </c>
      <c r="C184" s="5">
        <v>0.7</v>
      </c>
      <c r="D184" s="159">
        <v>5.3305251999999997E-2</v>
      </c>
    </row>
    <row r="185" spans="2:4">
      <c r="B185" s="3" t="s">
        <v>1269</v>
      </c>
      <c r="C185" s="5">
        <v>0.69349300000000003</v>
      </c>
      <c r="D185" s="159">
        <v>9.5564274000000005E-2</v>
      </c>
    </row>
    <row r="186" spans="2:4">
      <c r="B186" s="3" t="s">
        <v>1269</v>
      </c>
      <c r="C186" s="5">
        <v>0.69348699999999996</v>
      </c>
      <c r="D186" s="159">
        <v>7.4927896999999993E-2</v>
      </c>
    </row>
    <row r="187" spans="2:4">
      <c r="B187" s="3" t="s">
        <v>1269</v>
      </c>
      <c r="C187" s="5">
        <v>0.68913100000000005</v>
      </c>
      <c r="D187" s="159">
        <v>0.14556857600000001</v>
      </c>
    </row>
    <row r="188" spans="2:4">
      <c r="B188" s="3" t="s">
        <v>1269</v>
      </c>
      <c r="C188" s="5">
        <v>0.689083</v>
      </c>
      <c r="D188" s="159">
        <v>7.7167547000000003E-2</v>
      </c>
    </row>
    <row r="189" spans="2:4">
      <c r="B189" s="3" t="s">
        <v>1269</v>
      </c>
      <c r="C189" s="5">
        <v>0.67694100000000001</v>
      </c>
      <c r="D189" s="159">
        <v>6.3670210000000005E-2</v>
      </c>
    </row>
    <row r="190" spans="2:4">
      <c r="B190" s="3" t="s">
        <v>1269</v>
      </c>
      <c r="C190" s="5">
        <v>0.67094900000000002</v>
      </c>
      <c r="D190" s="159">
        <v>5.3233076999999997E-2</v>
      </c>
    </row>
    <row r="191" spans="2:4">
      <c r="B191" s="3" t="s">
        <v>1269</v>
      </c>
      <c r="C191" s="5">
        <v>0.66872100000000001</v>
      </c>
      <c r="D191" s="159">
        <v>7.6912084000000006E-2</v>
      </c>
    </row>
    <row r="192" spans="2:4">
      <c r="B192" s="3" t="s">
        <v>1269</v>
      </c>
      <c r="C192" s="5">
        <v>0.66816600000000004</v>
      </c>
      <c r="D192" s="159">
        <v>5.6175316000000003E-2</v>
      </c>
    </row>
    <row r="193" spans="2:4">
      <c r="B193" s="3" t="s">
        <v>1269</v>
      </c>
      <c r="C193" s="5">
        <v>0.66780799999999996</v>
      </c>
      <c r="D193" s="159">
        <v>6.2303286999999999E-2</v>
      </c>
    </row>
    <row r="194" spans="2:4">
      <c r="B194" s="3" t="s">
        <v>1269</v>
      </c>
      <c r="C194" s="5">
        <v>0.66780799999999996</v>
      </c>
      <c r="D194" s="159">
        <v>6.1544995999999998E-2</v>
      </c>
    </row>
    <row r="195" spans="2:4">
      <c r="B195" s="3" t="s">
        <v>1269</v>
      </c>
      <c r="C195" s="5">
        <v>0.66780799999999996</v>
      </c>
      <c r="D195" s="159">
        <v>6.0512654999999999E-2</v>
      </c>
    </row>
    <row r="196" spans="2:4">
      <c r="B196" s="3" t="s">
        <v>1269</v>
      </c>
      <c r="C196" s="5">
        <v>0.66</v>
      </c>
      <c r="D196" s="159">
        <v>8.3283100999999998E-2</v>
      </c>
    </row>
    <row r="197" spans="2:4">
      <c r="B197" s="3" t="s">
        <v>1269</v>
      </c>
      <c r="C197" s="5">
        <v>0.65814300000000003</v>
      </c>
      <c r="D197" s="159">
        <v>0.14624415199999999</v>
      </c>
    </row>
    <row r="198" spans="2:4">
      <c r="B198" s="3" t="s">
        <v>1269</v>
      </c>
      <c r="C198" s="5">
        <v>0.65578199999999998</v>
      </c>
      <c r="D198" s="159">
        <v>7.2017254000000003E-2</v>
      </c>
    </row>
    <row r="199" spans="2:4">
      <c r="B199" s="3" t="s">
        <v>1269</v>
      </c>
      <c r="C199" s="5">
        <v>0.65575300000000003</v>
      </c>
      <c r="D199" s="159">
        <v>8.4944334999999996E-2</v>
      </c>
    </row>
    <row r="200" spans="2:4">
      <c r="B200" s="3" t="s">
        <v>1269</v>
      </c>
      <c r="C200" s="5">
        <v>0.65393199999999996</v>
      </c>
      <c r="D200" s="159">
        <v>0.11498396499999999</v>
      </c>
    </row>
    <row r="201" spans="2:4">
      <c r="B201" s="3" t="s">
        <v>1269</v>
      </c>
      <c r="C201" s="5">
        <v>0.65</v>
      </c>
      <c r="D201" s="159">
        <v>0.120425975</v>
      </c>
    </row>
    <row r="202" spans="2:4">
      <c r="B202" s="3" t="s">
        <v>1269</v>
      </c>
      <c r="C202" s="5">
        <v>0.65</v>
      </c>
      <c r="D202" s="159">
        <v>6.0529540999999999E-2</v>
      </c>
    </row>
    <row r="203" spans="2:4">
      <c r="B203" s="3" t="s">
        <v>1269</v>
      </c>
      <c r="C203" s="5">
        <v>0.65</v>
      </c>
      <c r="D203" s="159">
        <v>5.3995564000000003E-2</v>
      </c>
    </row>
    <row r="204" spans="2:4">
      <c r="B204" s="3" t="s">
        <v>1269</v>
      </c>
      <c r="C204" s="5">
        <v>0.64768800000000004</v>
      </c>
      <c r="D204" s="159">
        <v>9.4849660000000002E-2</v>
      </c>
    </row>
    <row r="205" spans="2:4">
      <c r="B205" s="3" t="s">
        <v>1269</v>
      </c>
      <c r="C205" s="5">
        <v>0.64133899999999999</v>
      </c>
      <c r="D205" s="159">
        <v>7.8723657000000002E-2</v>
      </c>
    </row>
    <row r="206" spans="2:4">
      <c r="B206" s="3" t="s">
        <v>1269</v>
      </c>
      <c r="C206" s="5">
        <v>0.63926899999999998</v>
      </c>
      <c r="D206" s="159">
        <v>8.2842905999999994E-2</v>
      </c>
    </row>
    <row r="207" spans="2:4">
      <c r="B207" s="3" t="s">
        <v>1269</v>
      </c>
      <c r="C207" s="5">
        <v>0.63698600000000005</v>
      </c>
      <c r="D207" s="159">
        <v>6.6911793999999997E-2</v>
      </c>
    </row>
    <row r="208" spans="2:4">
      <c r="B208" s="3" t="s">
        <v>1269</v>
      </c>
      <c r="C208" s="5">
        <v>0.63664399999999999</v>
      </c>
      <c r="D208" s="159">
        <v>6.9242222000000006E-2</v>
      </c>
    </row>
    <row r="209" spans="2:4">
      <c r="B209" s="3" t="s">
        <v>1269</v>
      </c>
      <c r="C209" s="5">
        <v>0.63498900000000003</v>
      </c>
      <c r="D209" s="159">
        <v>5.9058026E-2</v>
      </c>
    </row>
    <row r="210" spans="2:4">
      <c r="B210" s="3" t="s">
        <v>1269</v>
      </c>
      <c r="C210" s="5">
        <v>0.63</v>
      </c>
      <c r="D210" s="159">
        <v>7.2547615999999995E-2</v>
      </c>
    </row>
    <row r="211" spans="2:4">
      <c r="B211" s="3" t="s">
        <v>1269</v>
      </c>
      <c r="C211" s="5">
        <v>0.63</v>
      </c>
      <c r="D211" s="159">
        <v>6.8406708999999996E-2</v>
      </c>
    </row>
    <row r="212" spans="2:4">
      <c r="B212" s="3" t="s">
        <v>1269</v>
      </c>
      <c r="C212" s="5">
        <v>0.63</v>
      </c>
      <c r="D212" s="159">
        <v>6.8263919000000006E-2</v>
      </c>
    </row>
    <row r="213" spans="2:4">
      <c r="B213" s="3" t="s">
        <v>1269</v>
      </c>
      <c r="C213" s="5">
        <v>0.63</v>
      </c>
      <c r="D213" s="159">
        <v>6.7692760000000005E-2</v>
      </c>
    </row>
    <row r="214" spans="2:4">
      <c r="B214" s="3" t="s">
        <v>1269</v>
      </c>
      <c r="C214" s="5">
        <v>0.63</v>
      </c>
      <c r="D214" s="159">
        <v>6.6978810999999999E-2</v>
      </c>
    </row>
    <row r="215" spans="2:4">
      <c r="B215" s="3" t="s">
        <v>1269</v>
      </c>
      <c r="C215" s="5">
        <v>0.63</v>
      </c>
      <c r="D215" s="159">
        <v>6.6836020999999995E-2</v>
      </c>
    </row>
    <row r="216" spans="2:4">
      <c r="B216" s="3" t="s">
        <v>1269</v>
      </c>
      <c r="C216" s="5">
        <v>0.63</v>
      </c>
      <c r="D216" s="159">
        <v>6.1683000000000002E-2</v>
      </c>
    </row>
    <row r="217" spans="2:4">
      <c r="B217" s="3" t="s">
        <v>1269</v>
      </c>
      <c r="C217" s="5">
        <v>0.62667399999999995</v>
      </c>
      <c r="D217" s="159">
        <v>8.1600624999999996E-2</v>
      </c>
    </row>
    <row r="218" spans="2:4">
      <c r="B218" s="3" t="s">
        <v>1269</v>
      </c>
      <c r="C218" s="5">
        <v>0.62667399999999995</v>
      </c>
      <c r="D218" s="159">
        <v>8.0044859999999995E-2</v>
      </c>
    </row>
    <row r="219" spans="2:4">
      <c r="B219" s="3" t="s">
        <v>1269</v>
      </c>
      <c r="C219" s="5">
        <v>0.62100500000000003</v>
      </c>
      <c r="D219" s="159">
        <v>0.11099421700000001</v>
      </c>
    </row>
    <row r="220" spans="2:4">
      <c r="B220" s="3" t="s">
        <v>1269</v>
      </c>
      <c r="C220" s="5">
        <v>0.62090599999999996</v>
      </c>
      <c r="D220" s="159">
        <v>0.102369026</v>
      </c>
    </row>
    <row r="221" spans="2:4">
      <c r="B221" s="3" t="s">
        <v>1269</v>
      </c>
      <c r="C221" s="5">
        <v>0.60882800000000004</v>
      </c>
      <c r="D221" s="159">
        <v>5.5739522999999999E-2</v>
      </c>
    </row>
    <row r="222" spans="2:4">
      <c r="B222" s="3" t="s">
        <v>1269</v>
      </c>
      <c r="C222" s="5">
        <v>0.60830099999999998</v>
      </c>
      <c r="D222" s="159">
        <v>6.4742202999999998E-2</v>
      </c>
    </row>
    <row r="223" spans="2:4">
      <c r="B223" s="3" t="s">
        <v>1269</v>
      </c>
      <c r="C223" s="5">
        <v>0.60767800000000005</v>
      </c>
      <c r="D223" s="159">
        <v>7.8011127E-2</v>
      </c>
    </row>
    <row r="224" spans="2:4">
      <c r="B224" s="3" t="s">
        <v>1269</v>
      </c>
      <c r="C224" s="5">
        <v>0.60714299999999999</v>
      </c>
      <c r="D224" s="159">
        <v>5.5446292000000001E-2</v>
      </c>
    </row>
    <row r="225" spans="2:4">
      <c r="B225" s="3" t="s">
        <v>1269</v>
      </c>
      <c r="C225" s="5">
        <v>0.60508399999999996</v>
      </c>
      <c r="D225" s="159">
        <v>9.3185698999999997E-2</v>
      </c>
    </row>
    <row r="226" spans="2:4">
      <c r="B226" s="3" t="s">
        <v>1269</v>
      </c>
      <c r="C226" s="5">
        <v>0.60507999999999995</v>
      </c>
      <c r="D226" s="159">
        <v>0.114440431</v>
      </c>
    </row>
    <row r="227" spans="2:4">
      <c r="B227" s="3" t="s">
        <v>1269</v>
      </c>
      <c r="C227" s="5">
        <v>0.60047399999999995</v>
      </c>
      <c r="D227" s="159">
        <v>6.7680909999999997E-2</v>
      </c>
    </row>
    <row r="228" spans="2:4">
      <c r="B228" s="3" t="s">
        <v>1269</v>
      </c>
      <c r="C228" s="5">
        <v>0.59942499999999999</v>
      </c>
      <c r="D228" s="159">
        <v>5.7394207000000003E-2</v>
      </c>
    </row>
    <row r="229" spans="2:4">
      <c r="B229" s="3" t="s">
        <v>1269</v>
      </c>
      <c r="C229" s="5">
        <v>0.597298</v>
      </c>
      <c r="D229" s="159">
        <v>9.6130440999999997E-2</v>
      </c>
    </row>
    <row r="230" spans="2:4">
      <c r="B230" s="3" t="s">
        <v>1269</v>
      </c>
      <c r="C230" s="5">
        <v>0.59692599999999996</v>
      </c>
      <c r="D230" s="159">
        <v>6.0890059000000003E-2</v>
      </c>
    </row>
    <row r="231" spans="2:4">
      <c r="B231" s="3" t="s">
        <v>1269</v>
      </c>
      <c r="C231" s="5">
        <v>0.59671200000000002</v>
      </c>
      <c r="D231" s="159">
        <v>9.6786563000000006E-2</v>
      </c>
    </row>
    <row r="232" spans="2:4">
      <c r="B232" s="3" t="s">
        <v>1269</v>
      </c>
      <c r="C232" s="5">
        <v>0.593607</v>
      </c>
      <c r="D232" s="159">
        <v>0.11040730999999999</v>
      </c>
    </row>
    <row r="233" spans="2:4">
      <c r="B233" s="3" t="s">
        <v>1269</v>
      </c>
      <c r="C233" s="5">
        <v>0.59306000000000003</v>
      </c>
      <c r="D233" s="159">
        <v>7.0664752999999997E-2</v>
      </c>
    </row>
    <row r="234" spans="2:4">
      <c r="B234" s="3" t="s">
        <v>1269</v>
      </c>
      <c r="C234" s="5">
        <v>0.58504599999999995</v>
      </c>
      <c r="D234" s="159">
        <v>9.6463324000000003E-2</v>
      </c>
    </row>
    <row r="235" spans="2:4">
      <c r="B235" s="3" t="s">
        <v>1269</v>
      </c>
      <c r="C235" s="5">
        <v>0.58388099999999998</v>
      </c>
      <c r="D235" s="159">
        <v>5.0844844E-2</v>
      </c>
    </row>
    <row r="236" spans="2:4">
      <c r="B236" s="3" t="s">
        <v>1269</v>
      </c>
      <c r="C236" s="5">
        <v>0.57899500000000004</v>
      </c>
      <c r="D236" s="159">
        <v>5.3694701999999997E-2</v>
      </c>
    </row>
    <row r="237" spans="2:4">
      <c r="B237" s="3" t="s">
        <v>1269</v>
      </c>
      <c r="C237" s="5">
        <v>0.57876700000000003</v>
      </c>
      <c r="D237" s="159">
        <v>5.1378181000000002E-2</v>
      </c>
    </row>
    <row r="238" spans="2:4">
      <c r="B238" s="3" t="s">
        <v>1269</v>
      </c>
      <c r="C238" s="5">
        <v>0.57654099999999997</v>
      </c>
      <c r="D238" s="159">
        <v>5.8421936000000001E-2</v>
      </c>
    </row>
    <row r="239" spans="2:4">
      <c r="B239" s="3" t="s">
        <v>1269</v>
      </c>
      <c r="C239" s="5">
        <v>0.57534200000000002</v>
      </c>
      <c r="D239" s="159">
        <v>0.12219295600000001</v>
      </c>
    </row>
    <row r="240" spans="2:4">
      <c r="B240" s="3" t="s">
        <v>1269</v>
      </c>
      <c r="C240" s="5">
        <v>0.57534200000000002</v>
      </c>
      <c r="D240" s="159">
        <v>8.5654185999999993E-2</v>
      </c>
    </row>
    <row r="241" spans="2:4">
      <c r="B241" s="3" t="s">
        <v>1269</v>
      </c>
      <c r="C241" s="5">
        <v>0.57534200000000002</v>
      </c>
      <c r="D241" s="159">
        <v>6.0386922000000003E-2</v>
      </c>
    </row>
    <row r="242" spans="2:4">
      <c r="B242" s="3" t="s">
        <v>1269</v>
      </c>
      <c r="C242" s="5">
        <v>0.57246300000000006</v>
      </c>
      <c r="D242" s="159">
        <v>9.8826266999999995E-2</v>
      </c>
    </row>
    <row r="243" spans="2:4">
      <c r="B243" s="3" t="s">
        <v>1269</v>
      </c>
      <c r="C243" s="5">
        <v>0.57200799999999996</v>
      </c>
      <c r="D243" s="159">
        <v>0.100227778</v>
      </c>
    </row>
    <row r="244" spans="2:4">
      <c r="B244" s="3" t="s">
        <v>1269</v>
      </c>
      <c r="C244" s="5">
        <v>0.57077599999999995</v>
      </c>
      <c r="D244" s="159">
        <v>0.11757687</v>
      </c>
    </row>
    <row r="245" spans="2:4">
      <c r="B245" s="3" t="s">
        <v>1269</v>
      </c>
      <c r="C245" s="5">
        <v>0.57077599999999995</v>
      </c>
      <c r="D245" s="159">
        <v>9.4295311000000007E-2</v>
      </c>
    </row>
    <row r="246" spans="2:4">
      <c r="B246" s="3" t="s">
        <v>1269</v>
      </c>
      <c r="C246" s="5">
        <v>0.57038100000000003</v>
      </c>
      <c r="D246" s="159">
        <v>9.3405941000000006E-2</v>
      </c>
    </row>
    <row r="247" spans="2:4">
      <c r="B247" s="3" t="s">
        <v>1269</v>
      </c>
      <c r="C247" s="5">
        <v>0.56887399999999999</v>
      </c>
      <c r="D247" s="159">
        <v>0.121212077</v>
      </c>
    </row>
    <row r="248" spans="2:4">
      <c r="B248" s="3" t="s">
        <v>1269</v>
      </c>
      <c r="C248" s="5">
        <v>0.56095899999999999</v>
      </c>
      <c r="D248" s="159">
        <v>6.0499843999999997E-2</v>
      </c>
    </row>
    <row r="249" spans="2:4">
      <c r="B249" s="3" t="s">
        <v>1269</v>
      </c>
      <c r="C249" s="5">
        <v>0.55945199999999995</v>
      </c>
      <c r="D249" s="159">
        <v>0.131414578</v>
      </c>
    </row>
    <row r="250" spans="2:4">
      <c r="B250" s="3" t="s">
        <v>1269</v>
      </c>
      <c r="C250" s="5">
        <v>0.55904100000000001</v>
      </c>
      <c r="D250" s="159">
        <v>4.5605278999999999E-2</v>
      </c>
    </row>
    <row r="251" spans="2:4">
      <c r="B251" s="3" t="s">
        <v>1269</v>
      </c>
      <c r="C251" s="5">
        <v>0.55813800000000002</v>
      </c>
      <c r="D251" s="159">
        <v>0.104294314</v>
      </c>
    </row>
    <row r="252" spans="2:4">
      <c r="B252" s="3" t="s">
        <v>1269</v>
      </c>
      <c r="C252" s="5">
        <v>0.55620899999999995</v>
      </c>
      <c r="D252" s="159">
        <v>0.114911966</v>
      </c>
    </row>
    <row r="253" spans="2:4">
      <c r="B253" s="3" t="s">
        <v>1269</v>
      </c>
      <c r="C253" s="5">
        <v>0.55513699999999999</v>
      </c>
      <c r="D253" s="159">
        <v>0.102838007</v>
      </c>
    </row>
    <row r="254" spans="2:4">
      <c r="B254" s="3" t="s">
        <v>1269</v>
      </c>
      <c r="C254" s="5">
        <v>0.55428900000000003</v>
      </c>
      <c r="D254" s="159">
        <v>6.3389979999999999E-2</v>
      </c>
    </row>
    <row r="255" spans="2:4">
      <c r="B255" s="3" t="s">
        <v>1269</v>
      </c>
      <c r="C255" s="5">
        <v>0.54657500000000003</v>
      </c>
      <c r="D255" s="159">
        <v>9.4242731999999996E-2</v>
      </c>
    </row>
    <row r="256" spans="2:4">
      <c r="B256" s="3" t="s">
        <v>1269</v>
      </c>
      <c r="C256" s="5">
        <v>0.54418800000000001</v>
      </c>
      <c r="D256" s="159">
        <v>0.114160002</v>
      </c>
    </row>
    <row r="257" spans="2:4">
      <c r="B257" s="3" t="s">
        <v>1269</v>
      </c>
      <c r="C257" s="5">
        <v>0.54245299999999996</v>
      </c>
      <c r="D257" s="159">
        <v>0.16797231100000001</v>
      </c>
    </row>
    <row r="258" spans="2:4">
      <c r="B258" s="3" t="s">
        <v>1269</v>
      </c>
      <c r="C258" s="5">
        <v>0.54166700000000001</v>
      </c>
      <c r="D258" s="159">
        <v>0.113551418</v>
      </c>
    </row>
    <row r="259" spans="2:4">
      <c r="B259" s="3" t="s">
        <v>1269</v>
      </c>
      <c r="C259" s="5">
        <v>0.540018</v>
      </c>
      <c r="D259" s="159">
        <v>0.10764850400000001</v>
      </c>
    </row>
    <row r="260" spans="2:4">
      <c r="B260" s="3" t="s">
        <v>1269</v>
      </c>
      <c r="C260" s="5">
        <v>0.53999799999999998</v>
      </c>
      <c r="D260" s="159">
        <v>9.4926781000000002E-2</v>
      </c>
    </row>
    <row r="261" spans="2:4">
      <c r="B261" s="3" t="s">
        <v>1269</v>
      </c>
      <c r="C261" s="5">
        <v>0.53938399999999997</v>
      </c>
      <c r="D261" s="159">
        <v>8.1889742000000001E-2</v>
      </c>
    </row>
    <row r="262" spans="2:4">
      <c r="B262" s="3" t="s">
        <v>1269</v>
      </c>
      <c r="C262" s="5">
        <v>0.53810999999999998</v>
      </c>
      <c r="D262" s="159">
        <v>7.6355551999999993E-2</v>
      </c>
    </row>
    <row r="263" spans="2:4">
      <c r="B263" s="3" t="s">
        <v>1269</v>
      </c>
      <c r="C263" s="5">
        <v>0.53591500000000003</v>
      </c>
      <c r="D263" s="159">
        <v>0.112405829</v>
      </c>
    </row>
    <row r="264" spans="2:4">
      <c r="B264" s="3" t="s">
        <v>1269</v>
      </c>
      <c r="C264" s="5">
        <v>0.53479399999999999</v>
      </c>
      <c r="D264" s="159">
        <v>0.10674059499999999</v>
      </c>
    </row>
    <row r="265" spans="2:4">
      <c r="B265" s="3" t="s">
        <v>1269</v>
      </c>
      <c r="C265" s="5">
        <v>0.53253399999999995</v>
      </c>
      <c r="D265" s="159">
        <v>6.2680076000000001E-2</v>
      </c>
    </row>
    <row r="266" spans="2:4">
      <c r="B266" s="3" t="s">
        <v>1269</v>
      </c>
      <c r="C266" s="5">
        <v>0.531358</v>
      </c>
      <c r="D266" s="159">
        <v>7.5534902000000001E-2</v>
      </c>
    </row>
    <row r="267" spans="2:4">
      <c r="B267" s="3" t="s">
        <v>1269</v>
      </c>
      <c r="C267" s="5">
        <v>0.52950799999999998</v>
      </c>
      <c r="D267" s="159">
        <v>8.8330839999999994E-2</v>
      </c>
    </row>
    <row r="268" spans="2:4">
      <c r="B268" s="3" t="s">
        <v>1269</v>
      </c>
      <c r="C268" s="5">
        <v>0.52932400000000002</v>
      </c>
      <c r="D268" s="159">
        <v>0.11364500700000001</v>
      </c>
    </row>
    <row r="269" spans="2:4">
      <c r="B269" s="3" t="s">
        <v>1269</v>
      </c>
      <c r="C269" s="5">
        <v>0.52840100000000001</v>
      </c>
      <c r="D269" s="159">
        <v>4.9453575999999999E-2</v>
      </c>
    </row>
    <row r="270" spans="2:4">
      <c r="B270" s="3" t="s">
        <v>1269</v>
      </c>
      <c r="C270" s="5">
        <v>0.52320299999999997</v>
      </c>
      <c r="D270" s="159">
        <v>8.1227469999999996E-2</v>
      </c>
    </row>
    <row r="271" spans="2:4">
      <c r="B271" s="3" t="s">
        <v>1269</v>
      </c>
      <c r="C271" s="5">
        <v>0.52054800000000001</v>
      </c>
      <c r="D271" s="159">
        <v>0.111425707</v>
      </c>
    </row>
    <row r="272" spans="2:4">
      <c r="B272" s="3" t="s">
        <v>1269</v>
      </c>
      <c r="C272" s="5">
        <v>0.51815100000000003</v>
      </c>
      <c r="D272" s="159">
        <v>9.5020641000000003E-2</v>
      </c>
    </row>
    <row r="273" spans="2:4">
      <c r="B273" s="3" t="s">
        <v>1269</v>
      </c>
      <c r="C273" s="5">
        <v>0.51331800000000005</v>
      </c>
      <c r="D273" s="159">
        <v>0.105887863</v>
      </c>
    </row>
    <row r="274" spans="2:4">
      <c r="B274" s="3" t="s">
        <v>1269</v>
      </c>
      <c r="C274" s="5">
        <v>0.51248300000000002</v>
      </c>
      <c r="D274" s="159">
        <v>0.166810282</v>
      </c>
    </row>
    <row r="275" spans="2:4">
      <c r="B275" s="3" t="s">
        <v>1269</v>
      </c>
      <c r="C275" s="5">
        <v>0.51132</v>
      </c>
      <c r="D275" s="159">
        <v>9.5944227000000007E-2</v>
      </c>
    </row>
    <row r="276" spans="2:4">
      <c r="B276" s="3" t="s">
        <v>1269</v>
      </c>
      <c r="C276" s="5">
        <v>0.51016499999999998</v>
      </c>
      <c r="D276" s="159">
        <v>0.130493628</v>
      </c>
    </row>
    <row r="277" spans="2:4">
      <c r="B277" s="3" t="s">
        <v>1269</v>
      </c>
      <c r="C277" s="5">
        <v>0.50789600000000001</v>
      </c>
      <c r="D277" s="159">
        <v>7.1260282999999994E-2</v>
      </c>
    </row>
    <row r="278" spans="2:4">
      <c r="B278" s="3" t="s">
        <v>1269</v>
      </c>
      <c r="C278" s="5">
        <v>0.50684899999999999</v>
      </c>
      <c r="D278" s="159">
        <v>0.14071523699999999</v>
      </c>
    </row>
    <row r="279" spans="2:4">
      <c r="B279" s="3" t="s">
        <v>1269</v>
      </c>
      <c r="C279" s="5">
        <v>0.50640300000000005</v>
      </c>
      <c r="D279" s="159">
        <v>5.7265796000000001E-2</v>
      </c>
    </row>
    <row r="280" spans="2:4">
      <c r="B280" s="3" t="s">
        <v>1269</v>
      </c>
      <c r="C280" s="5">
        <v>0.50424000000000002</v>
      </c>
      <c r="D280" s="159">
        <v>7.5783670999999997E-2</v>
      </c>
    </row>
    <row r="281" spans="2:4">
      <c r="B281" s="3" t="s">
        <v>1269</v>
      </c>
      <c r="C281" s="5">
        <v>0.50228300000000004</v>
      </c>
      <c r="D281" s="159">
        <v>0.13560542</v>
      </c>
    </row>
    <row r="282" spans="2:4">
      <c r="B282" s="3" t="s">
        <v>1269</v>
      </c>
      <c r="C282" s="5">
        <v>0.49804300000000001</v>
      </c>
      <c r="D282" s="159">
        <v>0.10107804500000001</v>
      </c>
    </row>
    <row r="283" spans="2:4">
      <c r="B283" s="3" t="s">
        <v>1269</v>
      </c>
      <c r="C283" s="5">
        <v>0.494977</v>
      </c>
      <c r="D283" s="159">
        <v>7.1544339999999998E-2</v>
      </c>
    </row>
    <row r="284" spans="2:4">
      <c r="B284" s="3" t="s">
        <v>1269</v>
      </c>
      <c r="C284" s="5">
        <v>0.49467299999999997</v>
      </c>
      <c r="D284" s="159">
        <v>0.106540395</v>
      </c>
    </row>
    <row r="285" spans="2:4">
      <c r="B285" s="3" t="s">
        <v>1269</v>
      </c>
      <c r="C285" s="5">
        <v>0.49434899999999998</v>
      </c>
      <c r="D285" s="159">
        <v>5.1404390000000001E-2</v>
      </c>
    </row>
    <row r="286" spans="2:4">
      <c r="B286" s="3" t="s">
        <v>1269</v>
      </c>
      <c r="C286" s="5">
        <v>0.492643</v>
      </c>
      <c r="D286" s="159">
        <v>7.3401853000000003E-2</v>
      </c>
    </row>
    <row r="287" spans="2:4">
      <c r="B287" s="3" t="s">
        <v>1269</v>
      </c>
      <c r="C287" s="5">
        <v>0.492286</v>
      </c>
      <c r="D287" s="159">
        <v>8.7995620999999996E-2</v>
      </c>
    </row>
    <row r="288" spans="2:4">
      <c r="B288" s="3" t="s">
        <v>1269</v>
      </c>
      <c r="C288" s="5">
        <v>0.48961199999999999</v>
      </c>
      <c r="D288" s="159">
        <v>3.8284019000000002E-2</v>
      </c>
    </row>
    <row r="289" spans="2:4">
      <c r="B289" s="3" t="s">
        <v>1269</v>
      </c>
      <c r="C289" s="5">
        <v>0.48576900000000001</v>
      </c>
      <c r="D289" s="159">
        <v>6.0178659000000002E-2</v>
      </c>
    </row>
    <row r="290" spans="2:4">
      <c r="B290" s="3" t="s">
        <v>1269</v>
      </c>
      <c r="C290" s="5">
        <v>0.48400900000000002</v>
      </c>
      <c r="D290" s="159">
        <v>0.13387532799999999</v>
      </c>
    </row>
    <row r="291" spans="2:4">
      <c r="B291" s="3" t="s">
        <v>1269</v>
      </c>
      <c r="C291" s="5">
        <v>0.48400900000000002</v>
      </c>
      <c r="D291" s="159">
        <v>0.13319500200000001</v>
      </c>
    </row>
    <row r="292" spans="2:4">
      <c r="B292" s="3" t="s">
        <v>1269</v>
      </c>
      <c r="C292" s="5">
        <v>0.477549</v>
      </c>
      <c r="D292" s="159">
        <v>0.100597298</v>
      </c>
    </row>
    <row r="293" spans="2:4">
      <c r="B293" s="3" t="s">
        <v>1269</v>
      </c>
      <c r="C293" s="5">
        <v>0.47490300000000002</v>
      </c>
      <c r="D293" s="159">
        <v>0.10600188000000001</v>
      </c>
    </row>
    <row r="294" spans="2:4">
      <c r="B294" s="3" t="s">
        <v>1269</v>
      </c>
      <c r="C294" s="5">
        <v>0.46999600000000002</v>
      </c>
      <c r="D294" s="159">
        <v>7.5669476999999999E-2</v>
      </c>
    </row>
    <row r="295" spans="2:4">
      <c r="B295" s="3" t="s">
        <v>1269</v>
      </c>
      <c r="C295" s="5">
        <v>0.46024100000000001</v>
      </c>
      <c r="D295" s="159">
        <v>6.5139510999999997E-2</v>
      </c>
    </row>
    <row r="296" spans="2:4">
      <c r="B296" s="3" t="s">
        <v>1269</v>
      </c>
      <c r="C296" s="5">
        <v>0.46004600000000001</v>
      </c>
      <c r="D296" s="159">
        <v>0.167087659</v>
      </c>
    </row>
    <row r="297" spans="2:4">
      <c r="B297" s="3" t="s">
        <v>1269</v>
      </c>
      <c r="C297" s="5">
        <v>0.45547900000000002</v>
      </c>
      <c r="D297" s="159">
        <v>9.3692572000000002E-2</v>
      </c>
    </row>
    <row r="298" spans="2:4">
      <c r="B298" s="3" t="s">
        <v>1269</v>
      </c>
      <c r="C298" s="5">
        <v>0.45486799999999999</v>
      </c>
      <c r="D298" s="159">
        <v>8.8487318999999995E-2</v>
      </c>
    </row>
    <row r="299" spans="2:4">
      <c r="B299" s="3" t="s">
        <v>1269</v>
      </c>
      <c r="C299" s="5">
        <v>0.45346599999999998</v>
      </c>
      <c r="D299" s="159">
        <v>0.10255639599999999</v>
      </c>
    </row>
    <row r="300" spans="2:4">
      <c r="B300" s="3" t="s">
        <v>1269</v>
      </c>
      <c r="C300" s="5">
        <v>0.446243</v>
      </c>
      <c r="D300" s="159">
        <v>0.106667731</v>
      </c>
    </row>
    <row r="301" spans="2:4">
      <c r="B301" s="3" t="s">
        <v>1269</v>
      </c>
      <c r="C301" s="5">
        <v>0.43843199999999999</v>
      </c>
      <c r="D301" s="159">
        <v>0.103298405</v>
      </c>
    </row>
    <row r="302" spans="2:4">
      <c r="B302" s="3" t="s">
        <v>1269</v>
      </c>
      <c r="C302" s="5">
        <v>0.437747</v>
      </c>
      <c r="D302" s="159">
        <v>8.2938818999999997E-2</v>
      </c>
    </row>
    <row r="303" spans="2:4">
      <c r="B303" s="3" t="s">
        <v>1269</v>
      </c>
      <c r="C303" s="5">
        <v>0.43379000000000001</v>
      </c>
      <c r="D303" s="159">
        <v>7.0109148999999996E-2</v>
      </c>
    </row>
    <row r="304" spans="2:4">
      <c r="B304" s="3" t="s">
        <v>1269</v>
      </c>
      <c r="C304" s="5">
        <v>0.42808200000000002</v>
      </c>
      <c r="D304" s="159">
        <v>0.102186952</v>
      </c>
    </row>
    <row r="305" spans="2:4">
      <c r="B305" s="3" t="s">
        <v>1269</v>
      </c>
      <c r="C305" s="5">
        <v>0.42808200000000002</v>
      </c>
      <c r="D305" s="159">
        <v>5.4298913999999997E-2</v>
      </c>
    </row>
    <row r="306" spans="2:4">
      <c r="B306" s="3" t="s">
        <v>1269</v>
      </c>
      <c r="C306" s="5">
        <v>0.42360999999999999</v>
      </c>
      <c r="D306" s="159">
        <v>0.11628007999999999</v>
      </c>
    </row>
    <row r="307" spans="2:4">
      <c r="B307" s="3" t="s">
        <v>1269</v>
      </c>
      <c r="C307" s="5">
        <v>0.41748400000000002</v>
      </c>
      <c r="D307" s="159">
        <v>9.6893087000000003E-2</v>
      </c>
    </row>
    <row r="308" spans="2:4">
      <c r="B308" s="3" t="s">
        <v>1269</v>
      </c>
      <c r="C308" s="5">
        <v>0.41660599999999998</v>
      </c>
      <c r="D308" s="159">
        <v>8.7717851999999999E-2</v>
      </c>
    </row>
    <row r="309" spans="2:4">
      <c r="B309" s="3" t="s">
        <v>1269</v>
      </c>
      <c r="C309" s="5">
        <v>0.41619099999999998</v>
      </c>
      <c r="D309" s="159">
        <v>0.14091748400000001</v>
      </c>
    </row>
    <row r="310" spans="2:4">
      <c r="B310" s="3" t="s">
        <v>1269</v>
      </c>
      <c r="C310" s="5">
        <v>0.41067399999999998</v>
      </c>
      <c r="D310" s="159">
        <v>0.21769110699999999</v>
      </c>
    </row>
    <row r="311" spans="2:4">
      <c r="B311" s="3" t="s">
        <v>1269</v>
      </c>
      <c r="C311" s="5">
        <v>0.40285900000000002</v>
      </c>
      <c r="D311" s="159">
        <v>7.0700068000000005E-2</v>
      </c>
    </row>
    <row r="312" spans="2:4">
      <c r="B312" s="3" t="s">
        <v>1269</v>
      </c>
      <c r="C312" s="5">
        <v>0.393872</v>
      </c>
      <c r="D312" s="159">
        <v>6.2873443000000001E-2</v>
      </c>
    </row>
    <row r="313" spans="2:4">
      <c r="B313" s="3" t="s">
        <v>1269</v>
      </c>
      <c r="C313" s="5">
        <v>0.38837100000000002</v>
      </c>
      <c r="D313" s="159">
        <v>0.10972362300000001</v>
      </c>
    </row>
    <row r="314" spans="2:4">
      <c r="B314" s="3" t="s">
        <v>1269</v>
      </c>
      <c r="C314" s="5">
        <v>0.38545000000000001</v>
      </c>
      <c r="D314" s="159">
        <v>0.11486313099999999</v>
      </c>
    </row>
    <row r="315" spans="2:4">
      <c r="B315" s="3" t="s">
        <v>1269</v>
      </c>
      <c r="C315" s="5">
        <v>0.37956600000000001</v>
      </c>
      <c r="D315" s="159">
        <v>9.3629888999999994E-2</v>
      </c>
    </row>
    <row r="316" spans="2:4">
      <c r="B316" s="3" t="s">
        <v>1269</v>
      </c>
      <c r="C316" s="5">
        <v>0.37918200000000002</v>
      </c>
      <c r="D316" s="159">
        <v>0.166307703</v>
      </c>
    </row>
    <row r="317" spans="2:4">
      <c r="B317" s="3" t="s">
        <v>1269</v>
      </c>
      <c r="C317" s="5">
        <v>0.36815100000000001</v>
      </c>
      <c r="D317" s="159">
        <v>7.7949177999999994E-2</v>
      </c>
    </row>
    <row r="318" spans="2:4">
      <c r="B318" s="3" t="s">
        <v>1269</v>
      </c>
      <c r="C318" s="5">
        <v>0.35911300000000002</v>
      </c>
      <c r="D318" s="159">
        <v>8.8098872999999994E-2</v>
      </c>
    </row>
    <row r="319" spans="2:4">
      <c r="B319" s="3" t="s">
        <v>1269</v>
      </c>
      <c r="C319" s="5">
        <v>0.35809999999999997</v>
      </c>
      <c r="D319" s="159">
        <v>9.2437406999999999E-2</v>
      </c>
    </row>
    <row r="320" spans="2:4">
      <c r="B320" s="3" t="s">
        <v>1269</v>
      </c>
      <c r="C320" s="5">
        <v>0.32686500000000002</v>
      </c>
      <c r="D320" s="159">
        <v>0.19172820700000001</v>
      </c>
    </row>
    <row r="321" spans="2:4">
      <c r="B321" s="3" t="s">
        <v>1269</v>
      </c>
      <c r="C321" s="5">
        <v>0.314224</v>
      </c>
      <c r="D321" s="159">
        <v>0.110497841</v>
      </c>
    </row>
    <row r="322" spans="2:4">
      <c r="B322" s="3" t="s">
        <v>1269</v>
      </c>
      <c r="C322" s="5">
        <v>0.31010199999999999</v>
      </c>
      <c r="D322" s="159">
        <v>8.2342868999999999E-2</v>
      </c>
    </row>
    <row r="323" spans="2:4">
      <c r="B323" s="3" t="s">
        <v>1269</v>
      </c>
      <c r="C323" s="5">
        <v>0.29486299999999999</v>
      </c>
      <c r="D323" s="159">
        <v>0.14324094300000001</v>
      </c>
    </row>
    <row r="324" spans="2:4">
      <c r="B324" s="3" t="s">
        <v>1269</v>
      </c>
      <c r="C324" s="5">
        <v>0.29175899999999999</v>
      </c>
      <c r="D324" s="159">
        <v>0.18534146200000001</v>
      </c>
    </row>
    <row r="325" spans="2:4">
      <c r="B325" s="3" t="s">
        <v>1269</v>
      </c>
      <c r="C325" s="5">
        <v>0.27416299999999999</v>
      </c>
      <c r="D325" s="159">
        <v>9.3560570999999995E-2</v>
      </c>
    </row>
    <row r="326" spans="2:4">
      <c r="B326" s="3" t="s">
        <v>1269</v>
      </c>
      <c r="C326" s="5">
        <v>0.27078000000000002</v>
      </c>
      <c r="D326" s="159">
        <v>6.1247615999999998E-2</v>
      </c>
    </row>
    <row r="327" spans="2:4">
      <c r="B327" s="3" t="s">
        <v>1269</v>
      </c>
      <c r="C327" s="5">
        <v>0.26885399999999998</v>
      </c>
      <c r="D327" s="159">
        <v>0.100409939</v>
      </c>
    </row>
    <row r="328" spans="2:4">
      <c r="B328" s="3" t="s">
        <v>1269</v>
      </c>
      <c r="C328" s="5">
        <v>0.268569</v>
      </c>
      <c r="D328" s="159">
        <v>9.3847504999999998E-2</v>
      </c>
    </row>
    <row r="329" spans="2:4">
      <c r="B329" s="3" t="s">
        <v>1269</v>
      </c>
      <c r="C329" s="5">
        <v>0.22018799999999999</v>
      </c>
      <c r="D329" s="159">
        <v>0.18453675</v>
      </c>
    </row>
    <row r="330" spans="2:4">
      <c r="B330" s="3" t="s">
        <v>1269</v>
      </c>
      <c r="C330" s="5">
        <v>0.20638999999999999</v>
      </c>
      <c r="D330" s="159">
        <v>0.11885525299999999</v>
      </c>
    </row>
    <row r="331" spans="2:4">
      <c r="B331" s="3" t="s">
        <v>1270</v>
      </c>
      <c r="C331" s="5">
        <v>0.95890399999999998</v>
      </c>
      <c r="D331" s="159">
        <v>9.2916912000000004E-2</v>
      </c>
    </row>
    <row r="332" spans="2:4">
      <c r="B332" s="3" t="s">
        <v>1270</v>
      </c>
      <c r="C332" s="5">
        <v>0.93149999999999999</v>
      </c>
      <c r="D332" s="159">
        <v>4.5914003000000002E-2</v>
      </c>
    </row>
    <row r="333" spans="2:4">
      <c r="B333" s="3" t="s">
        <v>1270</v>
      </c>
      <c r="C333" s="5">
        <v>0.93</v>
      </c>
      <c r="D333" s="159">
        <v>0.150375337</v>
      </c>
    </row>
    <row r="334" spans="2:4">
      <c r="B334" s="3" t="s">
        <v>1270</v>
      </c>
      <c r="C334" s="5">
        <v>0.93</v>
      </c>
      <c r="D334" s="159">
        <v>0.109745175</v>
      </c>
    </row>
    <row r="335" spans="2:4">
      <c r="B335" s="3" t="s">
        <v>1270</v>
      </c>
      <c r="C335" s="5">
        <v>0.93</v>
      </c>
      <c r="D335" s="159">
        <v>0.108024682</v>
      </c>
    </row>
    <row r="336" spans="2:4">
      <c r="B336" s="3" t="s">
        <v>1270</v>
      </c>
      <c r="C336" s="5">
        <v>0.93</v>
      </c>
      <c r="D336" s="159">
        <v>7.8446641999999997E-2</v>
      </c>
    </row>
    <row r="337" spans="2:4">
      <c r="B337" s="3" t="s">
        <v>1270</v>
      </c>
      <c r="C337" s="5">
        <v>0.93</v>
      </c>
      <c r="D337" s="159">
        <v>7.7068004999999995E-2</v>
      </c>
    </row>
    <row r="338" spans="2:4">
      <c r="B338" s="3" t="s">
        <v>1270</v>
      </c>
      <c r="C338" s="5">
        <v>0.93</v>
      </c>
      <c r="D338" s="159">
        <v>7.0328473000000002E-2</v>
      </c>
    </row>
    <row r="339" spans="2:4">
      <c r="B339" s="3" t="s">
        <v>1270</v>
      </c>
      <c r="C339" s="5">
        <v>0.92</v>
      </c>
      <c r="D339" s="159">
        <v>6.7159844999999996E-2</v>
      </c>
    </row>
    <row r="340" spans="2:4">
      <c r="B340" s="3" t="s">
        <v>1270</v>
      </c>
      <c r="C340" s="5">
        <v>0.91324200899999997</v>
      </c>
      <c r="D340" s="159">
        <v>0.12228101199999999</v>
      </c>
    </row>
    <row r="341" spans="2:4">
      <c r="B341" s="3" t="s">
        <v>1270</v>
      </c>
      <c r="C341" s="5">
        <v>0.913242</v>
      </c>
      <c r="D341" s="159">
        <v>0.11839804900000001</v>
      </c>
    </row>
    <row r="342" spans="2:4">
      <c r="B342" s="3" t="s">
        <v>1270</v>
      </c>
      <c r="C342" s="5">
        <v>0.913242</v>
      </c>
      <c r="D342" s="159">
        <v>9.5668858999999995E-2</v>
      </c>
    </row>
    <row r="343" spans="2:4">
      <c r="B343" s="3" t="s">
        <v>1270</v>
      </c>
      <c r="C343" s="5">
        <v>0.913242</v>
      </c>
      <c r="D343" s="159">
        <v>8.4688094000000005E-2</v>
      </c>
    </row>
    <row r="344" spans="2:4">
      <c r="B344" s="3" t="s">
        <v>1270</v>
      </c>
      <c r="C344" s="5">
        <v>0.913242</v>
      </c>
      <c r="D344" s="159">
        <v>8.1851674999999999E-2</v>
      </c>
    </row>
    <row r="345" spans="2:4">
      <c r="B345" s="3" t="s">
        <v>1270</v>
      </c>
      <c r="C345" s="5">
        <v>0.91320000000000001</v>
      </c>
      <c r="D345" s="159">
        <v>3.6744345999999997E-2</v>
      </c>
    </row>
    <row r="346" spans="2:4">
      <c r="B346" s="3" t="s">
        <v>1270</v>
      </c>
      <c r="C346" s="5">
        <v>0.91320000000000001</v>
      </c>
      <c r="D346" s="159">
        <v>3.2928111000000003E-2</v>
      </c>
    </row>
    <row r="347" spans="2:4">
      <c r="B347" s="3" t="s">
        <v>1270</v>
      </c>
      <c r="C347" s="5">
        <v>0.90410000000000001</v>
      </c>
      <c r="D347" s="159">
        <v>4.9744703000000001E-2</v>
      </c>
    </row>
    <row r="348" spans="2:4">
      <c r="B348" s="3" t="s">
        <v>1270</v>
      </c>
      <c r="C348" s="5">
        <v>0.9</v>
      </c>
      <c r="D348" s="159">
        <v>8.028449E-2</v>
      </c>
    </row>
    <row r="349" spans="2:4">
      <c r="B349" s="3" t="s">
        <v>1270</v>
      </c>
      <c r="C349" s="5">
        <v>0.89041099999999995</v>
      </c>
      <c r="D349" s="159">
        <v>8.1526629000000003E-2</v>
      </c>
    </row>
    <row r="350" spans="2:4">
      <c r="B350" s="3" t="s">
        <v>1270</v>
      </c>
      <c r="C350" s="5">
        <v>0.86599999999999999</v>
      </c>
      <c r="D350" s="159">
        <v>0.124444046</v>
      </c>
    </row>
    <row r="351" spans="2:4">
      <c r="B351" s="3" t="s">
        <v>1270</v>
      </c>
      <c r="C351" s="5">
        <v>0.86599999999999999</v>
      </c>
      <c r="D351" s="159">
        <v>9.7347295E-2</v>
      </c>
    </row>
    <row r="352" spans="2:4">
      <c r="B352" s="3" t="s">
        <v>1270</v>
      </c>
      <c r="C352" s="5">
        <v>0.86599999999999999</v>
      </c>
      <c r="D352" s="159">
        <v>8.4981506999999998E-2</v>
      </c>
    </row>
    <row r="353" spans="2:4">
      <c r="B353" s="3" t="s">
        <v>1270</v>
      </c>
      <c r="C353" s="5">
        <v>0.86599999999999999</v>
      </c>
      <c r="D353" s="159">
        <v>5.2457112E-2</v>
      </c>
    </row>
    <row r="354" spans="2:4">
      <c r="B354" s="3" t="s">
        <v>1270</v>
      </c>
      <c r="C354" s="5">
        <v>0.86599999999999999</v>
      </c>
      <c r="D354" s="159">
        <v>3.2547569999999998E-2</v>
      </c>
    </row>
    <row r="355" spans="2:4">
      <c r="B355" s="3" t="s">
        <v>1270</v>
      </c>
      <c r="C355" s="5">
        <v>0.85315099999999999</v>
      </c>
      <c r="D355" s="159">
        <v>4.3375750999999997E-2</v>
      </c>
    </row>
    <row r="356" spans="2:4">
      <c r="B356" s="3" t="s">
        <v>1270</v>
      </c>
      <c r="C356" s="5">
        <v>0.85</v>
      </c>
      <c r="D356" s="159">
        <v>0.15940634200000001</v>
      </c>
    </row>
    <row r="357" spans="2:4">
      <c r="B357" s="3" t="s">
        <v>1270</v>
      </c>
      <c r="C357" s="5">
        <v>0.85</v>
      </c>
      <c r="D357" s="159">
        <v>0.100512033</v>
      </c>
    </row>
    <row r="358" spans="2:4">
      <c r="B358" s="3" t="s">
        <v>1270</v>
      </c>
      <c r="C358" s="5">
        <v>0.85</v>
      </c>
      <c r="D358" s="159">
        <v>7.0054044999999995E-2</v>
      </c>
    </row>
    <row r="359" spans="2:4">
      <c r="B359" s="3" t="s">
        <v>1270</v>
      </c>
      <c r="C359" s="5">
        <v>0.85</v>
      </c>
      <c r="D359" s="159">
        <v>5.6204384000000003E-2</v>
      </c>
    </row>
    <row r="360" spans="2:4">
      <c r="B360" s="3" t="s">
        <v>1270</v>
      </c>
      <c r="C360" s="5">
        <v>0.83979999999999999</v>
      </c>
      <c r="D360" s="159">
        <v>5.0281397999999998E-2</v>
      </c>
    </row>
    <row r="361" spans="2:4">
      <c r="B361" s="3" t="s">
        <v>1270</v>
      </c>
      <c r="C361" s="5">
        <v>0.83180200000000004</v>
      </c>
      <c r="D361" s="159">
        <v>7.7885288999999996E-2</v>
      </c>
    </row>
    <row r="362" spans="2:4">
      <c r="B362" s="3" t="s">
        <v>1270</v>
      </c>
      <c r="C362" s="5">
        <v>0.82762599999999997</v>
      </c>
      <c r="D362" s="159">
        <v>0.154439467</v>
      </c>
    </row>
    <row r="363" spans="2:4">
      <c r="B363" s="3" t="s">
        <v>1270</v>
      </c>
      <c r="C363" s="5">
        <v>0.82089999999999996</v>
      </c>
      <c r="D363" s="159">
        <v>6.5596872000000001E-2</v>
      </c>
    </row>
    <row r="364" spans="2:4">
      <c r="B364" s="3" t="s">
        <v>1270</v>
      </c>
      <c r="C364" s="5">
        <v>0.82089199999999996</v>
      </c>
      <c r="D364" s="159">
        <v>0.10046498600000001</v>
      </c>
    </row>
    <row r="365" spans="2:4">
      <c r="B365" s="3" t="s">
        <v>1270</v>
      </c>
      <c r="C365" s="5">
        <v>0.82</v>
      </c>
      <c r="D365" s="159">
        <v>8.4881827000000007E-2</v>
      </c>
    </row>
    <row r="366" spans="2:4">
      <c r="B366" s="3" t="s">
        <v>1270</v>
      </c>
      <c r="C366" s="5">
        <v>0.81369999999999998</v>
      </c>
      <c r="D366" s="159">
        <v>5.0687401E-2</v>
      </c>
    </row>
    <row r="367" spans="2:4">
      <c r="B367" s="3" t="s">
        <v>1270</v>
      </c>
      <c r="C367" s="5">
        <v>0.81369999999999998</v>
      </c>
      <c r="D367" s="159">
        <v>4.6486441000000003E-2</v>
      </c>
    </row>
    <row r="368" spans="2:4">
      <c r="B368" s="3" t="s">
        <v>1270</v>
      </c>
      <c r="C368" s="5">
        <v>0.81369999999999998</v>
      </c>
      <c r="D368" s="159">
        <v>4.1034366000000003E-2</v>
      </c>
    </row>
    <row r="369" spans="2:4">
      <c r="B369" s="3" t="s">
        <v>1270</v>
      </c>
      <c r="C369" s="5">
        <v>0.81369899999999995</v>
      </c>
      <c r="D369" s="159">
        <v>4.3726084999999998E-2</v>
      </c>
    </row>
    <row r="370" spans="2:4">
      <c r="B370" s="3" t="s">
        <v>1270</v>
      </c>
      <c r="C370" s="5">
        <v>0.80764800000000003</v>
      </c>
      <c r="D370" s="159">
        <v>6.5993616000000005E-2</v>
      </c>
    </row>
    <row r="371" spans="2:4">
      <c r="B371" s="3" t="s">
        <v>1270</v>
      </c>
      <c r="C371" s="5">
        <v>0.80510000000000004</v>
      </c>
      <c r="D371" s="159">
        <v>5.5988758E-2</v>
      </c>
    </row>
    <row r="372" spans="2:4">
      <c r="B372" s="3" t="s">
        <v>1270</v>
      </c>
      <c r="C372" s="5">
        <v>0.80108900000000005</v>
      </c>
      <c r="D372" s="159">
        <v>8.5251477000000006E-2</v>
      </c>
    </row>
    <row r="373" spans="2:4">
      <c r="B373" s="3" t="s">
        <v>1270</v>
      </c>
      <c r="C373" s="5">
        <v>0.80015700000000001</v>
      </c>
      <c r="D373" s="159">
        <v>6.6189471E-2</v>
      </c>
    </row>
    <row r="374" spans="2:4">
      <c r="B374" s="3" t="s">
        <v>1270</v>
      </c>
      <c r="C374" s="5">
        <v>0.8</v>
      </c>
      <c r="D374" s="159">
        <v>0.136763774</v>
      </c>
    </row>
    <row r="375" spans="2:4">
      <c r="B375" s="3" t="s">
        <v>1270</v>
      </c>
      <c r="C375" s="5">
        <v>0.8</v>
      </c>
      <c r="D375" s="159">
        <v>8.4670486000000003E-2</v>
      </c>
    </row>
    <row r="376" spans="2:4">
      <c r="B376" s="3" t="s">
        <v>1270</v>
      </c>
      <c r="C376" s="5">
        <v>0.8</v>
      </c>
      <c r="D376" s="159">
        <v>6.7652018999999994E-2</v>
      </c>
    </row>
    <row r="377" spans="2:4">
      <c r="B377" s="3" t="s">
        <v>1270</v>
      </c>
      <c r="C377" s="5">
        <v>0.8</v>
      </c>
      <c r="D377" s="159">
        <v>6.5050902999999993E-2</v>
      </c>
    </row>
    <row r="378" spans="2:4">
      <c r="B378" s="3" t="s">
        <v>1270</v>
      </c>
      <c r="C378" s="5">
        <v>0.8</v>
      </c>
      <c r="D378" s="159">
        <v>6.0666922999999998E-2</v>
      </c>
    </row>
    <row r="379" spans="2:4">
      <c r="B379" s="3" t="s">
        <v>1270</v>
      </c>
      <c r="C379" s="5">
        <v>0.8</v>
      </c>
      <c r="D379" s="159">
        <v>5.4501534999999997E-2</v>
      </c>
    </row>
    <row r="380" spans="2:4">
      <c r="B380" s="3" t="s">
        <v>1270</v>
      </c>
      <c r="C380" s="5">
        <v>0.8</v>
      </c>
      <c r="D380" s="159">
        <v>5.2635687E-2</v>
      </c>
    </row>
    <row r="381" spans="2:4">
      <c r="B381" s="3" t="s">
        <v>1270</v>
      </c>
      <c r="C381" s="5">
        <v>0.8</v>
      </c>
      <c r="D381" s="159">
        <v>5.2510558999999998E-2</v>
      </c>
    </row>
    <row r="382" spans="2:4">
      <c r="B382" s="3" t="s">
        <v>1270</v>
      </c>
      <c r="C382" s="5">
        <v>0.8</v>
      </c>
      <c r="D382" s="159">
        <v>5.0288190000000003E-2</v>
      </c>
    </row>
    <row r="383" spans="2:4">
      <c r="B383" s="3" t="s">
        <v>1270</v>
      </c>
      <c r="C383" s="5">
        <v>0.8</v>
      </c>
      <c r="D383" s="159">
        <v>4.9336294000000003E-2</v>
      </c>
    </row>
    <row r="384" spans="2:4">
      <c r="B384" s="3" t="s">
        <v>1270</v>
      </c>
      <c r="C384" s="5">
        <v>0.8</v>
      </c>
      <c r="D384" s="159">
        <v>4.6298671999999999E-2</v>
      </c>
    </row>
    <row r="385" spans="2:4">
      <c r="B385" s="3" t="s">
        <v>1270</v>
      </c>
      <c r="C385" s="5">
        <v>0.8</v>
      </c>
      <c r="D385" s="159">
        <v>4.4037318999999998E-2</v>
      </c>
    </row>
    <row r="386" spans="2:4">
      <c r="B386" s="3" t="s">
        <v>1270</v>
      </c>
      <c r="C386" s="5">
        <v>0.8</v>
      </c>
      <c r="D386" s="159">
        <v>4.1482013999999998E-2</v>
      </c>
    </row>
    <row r="387" spans="2:4">
      <c r="B387" s="3" t="s">
        <v>1270</v>
      </c>
      <c r="C387" s="5">
        <v>0.8</v>
      </c>
      <c r="D387" s="159">
        <v>4.016964E-2</v>
      </c>
    </row>
    <row r="388" spans="2:4">
      <c r="B388" s="3" t="s">
        <v>1270</v>
      </c>
      <c r="C388" s="5">
        <v>0.8</v>
      </c>
      <c r="D388" s="159">
        <v>3.6969327000000003E-2</v>
      </c>
    </row>
    <row r="389" spans="2:4">
      <c r="B389" s="3" t="s">
        <v>1270</v>
      </c>
      <c r="C389" s="5">
        <v>0.79908699999999999</v>
      </c>
      <c r="D389" s="159">
        <v>0.123168262</v>
      </c>
    </row>
    <row r="390" spans="2:4">
      <c r="B390" s="3" t="s">
        <v>1270</v>
      </c>
      <c r="C390" s="5">
        <v>0.79908699999999999</v>
      </c>
      <c r="D390" s="159">
        <v>4.9999836999999998E-2</v>
      </c>
    </row>
    <row r="391" spans="2:4">
      <c r="B391" s="3" t="s">
        <v>1270</v>
      </c>
      <c r="C391" s="5">
        <v>0.79200000000000004</v>
      </c>
      <c r="D391" s="159">
        <v>4.5820654000000002E-2</v>
      </c>
    </row>
    <row r="392" spans="2:4">
      <c r="B392" s="3" t="s">
        <v>1270</v>
      </c>
      <c r="C392" s="5">
        <v>0.782779</v>
      </c>
      <c r="D392" s="159">
        <v>3.7079287000000002E-2</v>
      </c>
    </row>
    <row r="393" spans="2:4">
      <c r="B393" s="3" t="s">
        <v>1270</v>
      </c>
      <c r="C393" s="5">
        <v>0.782744</v>
      </c>
      <c r="D393" s="159">
        <v>3.7184684000000003E-2</v>
      </c>
    </row>
    <row r="394" spans="2:4">
      <c r="B394" s="3" t="s">
        <v>1270</v>
      </c>
      <c r="C394" s="5">
        <v>0.782609</v>
      </c>
      <c r="D394" s="159">
        <v>7.3028741999999994E-2</v>
      </c>
    </row>
    <row r="395" spans="2:4">
      <c r="B395" s="3" t="s">
        <v>1270</v>
      </c>
      <c r="C395" s="5">
        <v>0.78138399999999997</v>
      </c>
      <c r="D395" s="159">
        <v>0.113983342</v>
      </c>
    </row>
    <row r="396" spans="2:4">
      <c r="B396" s="3" t="s">
        <v>1270</v>
      </c>
      <c r="C396" s="5">
        <v>0.78010000000000002</v>
      </c>
      <c r="D396" s="159">
        <v>4.9289688999999998E-2</v>
      </c>
    </row>
    <row r="397" spans="2:4">
      <c r="B397" s="3" t="s">
        <v>1270</v>
      </c>
      <c r="C397" s="5">
        <v>0.77349999999999997</v>
      </c>
      <c r="D397" s="159">
        <v>5.0577710999999997E-2</v>
      </c>
    </row>
    <row r="398" spans="2:4">
      <c r="B398" s="3" t="s">
        <v>1270</v>
      </c>
      <c r="C398" s="5">
        <v>0.7611</v>
      </c>
      <c r="D398" s="159">
        <v>5.2136442999999998E-2</v>
      </c>
    </row>
    <row r="399" spans="2:4">
      <c r="B399" s="3" t="s">
        <v>1270</v>
      </c>
      <c r="C399" s="5">
        <v>0.7611</v>
      </c>
      <c r="D399" s="159">
        <v>5.0684106E-2</v>
      </c>
    </row>
    <row r="400" spans="2:4">
      <c r="B400" s="3" t="s">
        <v>1270</v>
      </c>
      <c r="C400" s="5">
        <v>0.75339999999999996</v>
      </c>
      <c r="D400" s="159">
        <v>5.2476304000000001E-2</v>
      </c>
    </row>
    <row r="401" spans="2:4">
      <c r="B401" s="3" t="s">
        <v>1270</v>
      </c>
      <c r="C401" s="5">
        <v>0.75339999999999996</v>
      </c>
      <c r="D401" s="159">
        <v>4.9924224000000003E-2</v>
      </c>
    </row>
    <row r="402" spans="2:4">
      <c r="B402" s="3" t="s">
        <v>1270</v>
      </c>
      <c r="C402" s="5">
        <v>0.75</v>
      </c>
      <c r="D402" s="159">
        <v>6.6151493000000006E-2</v>
      </c>
    </row>
    <row r="403" spans="2:4">
      <c r="B403" s="3" t="s">
        <v>1270</v>
      </c>
      <c r="C403" s="5">
        <v>0.75</v>
      </c>
      <c r="D403" s="159">
        <v>4.9975497000000001E-2</v>
      </c>
    </row>
    <row r="404" spans="2:4">
      <c r="B404" s="3" t="s">
        <v>1270</v>
      </c>
      <c r="C404" s="5">
        <v>0.74200900000000003</v>
      </c>
      <c r="D404" s="159">
        <v>5.1674056000000003E-2</v>
      </c>
    </row>
    <row r="405" spans="2:4">
      <c r="B405" s="3" t="s">
        <v>1270</v>
      </c>
      <c r="C405" s="5">
        <v>0.74200900000000003</v>
      </c>
      <c r="D405" s="159">
        <v>5.0242631000000003E-2</v>
      </c>
    </row>
    <row r="406" spans="2:4">
      <c r="B406" s="3" t="s">
        <v>1270</v>
      </c>
      <c r="C406" s="5">
        <v>0.74199999999999999</v>
      </c>
      <c r="D406" s="159">
        <v>4.8162332000000002E-2</v>
      </c>
    </row>
    <row r="407" spans="2:4">
      <c r="B407" s="3" t="s">
        <v>1270</v>
      </c>
      <c r="C407" s="5">
        <v>0.74199999999999999</v>
      </c>
      <c r="D407" s="159">
        <v>4.8045885000000003E-2</v>
      </c>
    </row>
    <row r="408" spans="2:4">
      <c r="B408" s="3" t="s">
        <v>1270</v>
      </c>
      <c r="C408" s="5">
        <v>0.74080000000000001</v>
      </c>
      <c r="D408" s="159">
        <v>4.7548249000000001E-2</v>
      </c>
    </row>
    <row r="409" spans="2:4">
      <c r="B409" s="3" t="s">
        <v>1270</v>
      </c>
      <c r="C409" s="5">
        <v>0.73354299999999995</v>
      </c>
      <c r="D409" s="159">
        <v>8.1113668999999999E-2</v>
      </c>
    </row>
    <row r="410" spans="2:4">
      <c r="B410" s="3" t="s">
        <v>1270</v>
      </c>
      <c r="C410" s="5">
        <v>0.73299999999999998</v>
      </c>
      <c r="D410" s="159">
        <v>4.3287474999999999E-2</v>
      </c>
    </row>
    <row r="411" spans="2:4">
      <c r="B411" s="3" t="s">
        <v>1270</v>
      </c>
      <c r="C411" s="5">
        <v>0.732877</v>
      </c>
      <c r="D411" s="159">
        <v>6.1979446000000001E-2</v>
      </c>
    </row>
    <row r="412" spans="2:4">
      <c r="B412" s="3" t="s">
        <v>1270</v>
      </c>
      <c r="C412" s="5">
        <v>0.72960000000000003</v>
      </c>
      <c r="D412" s="159">
        <v>4.4701458999999999E-2</v>
      </c>
    </row>
    <row r="413" spans="2:4">
      <c r="B413" s="3" t="s">
        <v>1270</v>
      </c>
      <c r="C413" s="5">
        <v>0.72674799999999995</v>
      </c>
      <c r="D413" s="159">
        <v>5.8473094000000003E-2</v>
      </c>
    </row>
    <row r="414" spans="2:4">
      <c r="B414" s="3" t="s">
        <v>1270</v>
      </c>
      <c r="C414" s="5">
        <v>0.72670000000000001</v>
      </c>
      <c r="D414" s="159">
        <v>5.9439225999999998E-2</v>
      </c>
    </row>
    <row r="415" spans="2:4">
      <c r="B415" s="3" t="s">
        <v>1270</v>
      </c>
      <c r="C415" s="5">
        <v>0.72509999999999997</v>
      </c>
      <c r="D415" s="159">
        <v>4.8488481999999999E-2</v>
      </c>
    </row>
    <row r="416" spans="2:4">
      <c r="B416" s="3" t="s">
        <v>1270</v>
      </c>
      <c r="C416" s="5">
        <v>0.72470000000000001</v>
      </c>
      <c r="D416" s="159">
        <v>5.2452713999999998E-2</v>
      </c>
    </row>
    <row r="417" spans="2:4">
      <c r="B417" s="3" t="s">
        <v>1270</v>
      </c>
      <c r="C417" s="5">
        <v>0.72470000000000001</v>
      </c>
      <c r="D417" s="159">
        <v>4.7499676999999997E-2</v>
      </c>
    </row>
    <row r="418" spans="2:4">
      <c r="B418" s="3" t="s">
        <v>1270</v>
      </c>
      <c r="C418" s="5">
        <v>0.72455999999999998</v>
      </c>
      <c r="D418" s="159">
        <v>5.2842477999999998E-2</v>
      </c>
    </row>
    <row r="419" spans="2:4">
      <c r="B419" s="3" t="s">
        <v>1270</v>
      </c>
      <c r="C419" s="5">
        <v>0.72330000000000005</v>
      </c>
      <c r="D419" s="159">
        <v>6.0847094999999997E-2</v>
      </c>
    </row>
    <row r="420" spans="2:4">
      <c r="B420" s="3" t="s">
        <v>1270</v>
      </c>
      <c r="C420" s="5">
        <v>0.72330000000000005</v>
      </c>
      <c r="D420" s="159">
        <v>5.1043157999999998E-2</v>
      </c>
    </row>
    <row r="421" spans="2:4">
      <c r="B421" s="3" t="s">
        <v>1270</v>
      </c>
      <c r="C421" s="5">
        <v>0.72328300000000001</v>
      </c>
      <c r="D421" s="159">
        <v>5.1364537000000002E-2</v>
      </c>
    </row>
    <row r="422" spans="2:4">
      <c r="B422" s="3" t="s">
        <v>1270</v>
      </c>
      <c r="C422" s="5">
        <v>0.72319999999999995</v>
      </c>
      <c r="D422" s="159">
        <v>5.1039420000000002E-2</v>
      </c>
    </row>
    <row r="423" spans="2:4">
      <c r="B423" s="3" t="s">
        <v>1270</v>
      </c>
      <c r="C423" s="5">
        <v>0.72319999999999995</v>
      </c>
      <c r="D423" s="159">
        <v>5.1001071000000002E-2</v>
      </c>
    </row>
    <row r="424" spans="2:4">
      <c r="B424" s="3" t="s">
        <v>1270</v>
      </c>
      <c r="C424" s="5">
        <v>0.72</v>
      </c>
      <c r="D424" s="159">
        <v>5.6474367999999997E-2</v>
      </c>
    </row>
    <row r="425" spans="2:4">
      <c r="B425" s="3" t="s">
        <v>1270</v>
      </c>
      <c r="C425" s="5">
        <v>0.72</v>
      </c>
      <c r="D425" s="159">
        <v>5.4806153000000003E-2</v>
      </c>
    </row>
    <row r="426" spans="2:4">
      <c r="B426" s="3" t="s">
        <v>1270</v>
      </c>
      <c r="C426" s="5">
        <v>0.72</v>
      </c>
      <c r="D426" s="159">
        <v>5.4323510999999998E-2</v>
      </c>
    </row>
    <row r="427" spans="2:4">
      <c r="B427" s="3" t="s">
        <v>1270</v>
      </c>
      <c r="C427" s="5">
        <v>0.72</v>
      </c>
      <c r="D427" s="159">
        <v>5.4128611E-2</v>
      </c>
    </row>
    <row r="428" spans="2:4">
      <c r="B428" s="3" t="s">
        <v>1270</v>
      </c>
      <c r="C428" s="5">
        <v>0.72</v>
      </c>
      <c r="D428" s="159">
        <v>5.2532309999999999E-2</v>
      </c>
    </row>
    <row r="429" spans="2:4">
      <c r="B429" s="3" t="s">
        <v>1270</v>
      </c>
      <c r="C429" s="5">
        <v>0.72</v>
      </c>
      <c r="D429" s="159">
        <v>5.0585870999999998E-2</v>
      </c>
    </row>
    <row r="430" spans="2:4">
      <c r="B430" s="3" t="s">
        <v>1270</v>
      </c>
      <c r="C430" s="5">
        <v>0.72</v>
      </c>
      <c r="D430" s="159">
        <v>5.0285630999999997E-2</v>
      </c>
    </row>
    <row r="431" spans="2:4">
      <c r="B431" s="3" t="s">
        <v>1270</v>
      </c>
      <c r="C431" s="5">
        <v>0.72</v>
      </c>
      <c r="D431" s="159">
        <v>5.0283925E-2</v>
      </c>
    </row>
    <row r="432" spans="2:4">
      <c r="B432" s="3" t="s">
        <v>1270</v>
      </c>
      <c r="C432" s="5">
        <v>0.72</v>
      </c>
      <c r="D432" s="159">
        <v>5.0070547E-2</v>
      </c>
    </row>
    <row r="433" spans="2:4">
      <c r="B433" s="3" t="s">
        <v>1270</v>
      </c>
      <c r="C433" s="5">
        <v>0.72</v>
      </c>
      <c r="D433" s="159">
        <v>4.9827595000000002E-2</v>
      </c>
    </row>
    <row r="434" spans="2:4">
      <c r="B434" s="3" t="s">
        <v>1270</v>
      </c>
      <c r="C434" s="5">
        <v>0.72</v>
      </c>
      <c r="D434" s="159">
        <v>4.9377235999999998E-2</v>
      </c>
    </row>
    <row r="435" spans="2:4">
      <c r="B435" s="3" t="s">
        <v>1270</v>
      </c>
      <c r="C435" s="5">
        <v>0.72</v>
      </c>
      <c r="D435" s="159">
        <v>4.9372118E-2</v>
      </c>
    </row>
    <row r="436" spans="2:4">
      <c r="B436" s="3" t="s">
        <v>1270</v>
      </c>
      <c r="C436" s="5">
        <v>0.72</v>
      </c>
      <c r="D436" s="159">
        <v>4.7867509000000003E-2</v>
      </c>
    </row>
    <row r="437" spans="2:4">
      <c r="B437" s="3" t="s">
        <v>1270</v>
      </c>
      <c r="C437" s="5">
        <v>0.71989999999999998</v>
      </c>
      <c r="D437" s="159">
        <v>5.2966499E-2</v>
      </c>
    </row>
    <row r="438" spans="2:4">
      <c r="B438" s="3" t="s">
        <v>1270</v>
      </c>
      <c r="C438" s="5">
        <v>0.71917799999999998</v>
      </c>
      <c r="D438" s="159">
        <v>7.6129350999999998E-2</v>
      </c>
    </row>
    <row r="439" spans="2:4">
      <c r="B439" s="3" t="s">
        <v>1270</v>
      </c>
      <c r="C439" s="5">
        <v>0.71660000000000001</v>
      </c>
      <c r="D439" s="159">
        <v>5.9112617999999999E-2</v>
      </c>
    </row>
    <row r="440" spans="2:4">
      <c r="B440" s="3" t="s">
        <v>1270</v>
      </c>
      <c r="C440" s="5">
        <v>0.71609999999999996</v>
      </c>
      <c r="D440" s="159">
        <v>4.4756375000000001E-2</v>
      </c>
    </row>
    <row r="441" spans="2:4">
      <c r="B441" s="3" t="s">
        <v>1270</v>
      </c>
      <c r="C441" s="5">
        <v>0.71347000000000005</v>
      </c>
      <c r="D441" s="159">
        <v>3.1026457E-2</v>
      </c>
    </row>
    <row r="442" spans="2:4">
      <c r="B442" s="3" t="s">
        <v>1270</v>
      </c>
      <c r="C442" s="5">
        <v>0.71120000000000005</v>
      </c>
      <c r="D442" s="159">
        <v>5.1425158999999998E-2</v>
      </c>
    </row>
    <row r="443" spans="2:4">
      <c r="B443" s="3" t="s">
        <v>1270</v>
      </c>
      <c r="C443" s="5">
        <v>0.71040000000000003</v>
      </c>
      <c r="D443" s="159">
        <v>5.1482319999999998E-2</v>
      </c>
    </row>
    <row r="444" spans="2:4">
      <c r="B444" s="3" t="s">
        <v>1270</v>
      </c>
      <c r="C444" s="5">
        <v>0.71040000000000003</v>
      </c>
      <c r="D444" s="159">
        <v>5.1421506999999998E-2</v>
      </c>
    </row>
    <row r="445" spans="2:4">
      <c r="B445" s="3" t="s">
        <v>1270</v>
      </c>
      <c r="C445" s="5">
        <v>0.71040000000000003</v>
      </c>
      <c r="D445" s="159">
        <v>5.1317148999999999E-2</v>
      </c>
    </row>
    <row r="446" spans="2:4">
      <c r="B446" s="3" t="s">
        <v>1270</v>
      </c>
      <c r="C446" s="5">
        <v>0.70960000000000001</v>
      </c>
      <c r="D446" s="159">
        <v>5.1447159999999999E-2</v>
      </c>
    </row>
    <row r="447" spans="2:4">
      <c r="B447" s="3" t="s">
        <v>1270</v>
      </c>
      <c r="C447" s="5">
        <v>0.70960000000000001</v>
      </c>
      <c r="D447" s="159">
        <v>5.1326149000000001E-2</v>
      </c>
    </row>
    <row r="448" spans="2:4">
      <c r="B448" s="3" t="s">
        <v>1270</v>
      </c>
      <c r="C448" s="5">
        <v>0.70879999999999999</v>
      </c>
      <c r="D448" s="159">
        <v>5.1499960999999997E-2</v>
      </c>
    </row>
    <row r="449" spans="2:4">
      <c r="B449" s="3" t="s">
        <v>1270</v>
      </c>
      <c r="C449" s="5">
        <v>0.70720000000000005</v>
      </c>
      <c r="D449" s="159">
        <v>5.0753700999999998E-2</v>
      </c>
    </row>
    <row r="450" spans="2:4">
      <c r="B450" s="3" t="s">
        <v>1270</v>
      </c>
      <c r="C450" s="5">
        <v>0.7056</v>
      </c>
      <c r="D450" s="159">
        <v>4.4538850999999997E-2</v>
      </c>
    </row>
    <row r="451" spans="2:4">
      <c r="B451" s="3" t="s">
        <v>1270</v>
      </c>
      <c r="C451" s="5">
        <v>0.70399999999999996</v>
      </c>
      <c r="D451" s="159">
        <v>5.2891248000000002E-2</v>
      </c>
    </row>
    <row r="452" spans="2:4">
      <c r="B452" s="3" t="s">
        <v>1270</v>
      </c>
      <c r="C452" s="5">
        <v>0.70399999999999996</v>
      </c>
      <c r="D452" s="159">
        <v>5.2236339999999999E-2</v>
      </c>
    </row>
    <row r="453" spans="2:4">
      <c r="B453" s="3" t="s">
        <v>1270</v>
      </c>
      <c r="C453" s="5">
        <v>0.70320000000000005</v>
      </c>
      <c r="D453" s="159">
        <v>5.0163345999999998E-2</v>
      </c>
    </row>
    <row r="454" spans="2:4">
      <c r="B454" s="3" t="s">
        <v>1270</v>
      </c>
      <c r="C454" s="5">
        <v>0.70250000000000001</v>
      </c>
      <c r="D454" s="159">
        <v>7.0907514000000005E-2</v>
      </c>
    </row>
    <row r="455" spans="2:4">
      <c r="B455" s="3" t="s">
        <v>1270</v>
      </c>
      <c r="C455" s="5">
        <v>0.7</v>
      </c>
      <c r="D455" s="159">
        <v>6.0334637000000003E-2</v>
      </c>
    </row>
    <row r="456" spans="2:4">
      <c r="B456" s="3" t="s">
        <v>1270</v>
      </c>
      <c r="C456" s="5">
        <v>0.7</v>
      </c>
      <c r="D456" s="159">
        <v>5.4683797999999999E-2</v>
      </c>
    </row>
    <row r="457" spans="2:4">
      <c r="B457" s="3" t="s">
        <v>1270</v>
      </c>
      <c r="C457" s="5">
        <v>0.7</v>
      </c>
      <c r="D457" s="159">
        <v>5.2440922000000001E-2</v>
      </c>
    </row>
    <row r="458" spans="2:4">
      <c r="B458" s="3" t="s">
        <v>1270</v>
      </c>
      <c r="C458" s="5">
        <v>0.7</v>
      </c>
      <c r="D458" s="159">
        <v>5.2219795999999999E-2</v>
      </c>
    </row>
    <row r="459" spans="2:4">
      <c r="B459" s="3" t="s">
        <v>1270</v>
      </c>
      <c r="C459" s="5">
        <v>0.7</v>
      </c>
      <c r="D459" s="159">
        <v>4.9796231000000003E-2</v>
      </c>
    </row>
    <row r="460" spans="2:4">
      <c r="B460" s="3" t="s">
        <v>1270</v>
      </c>
      <c r="C460" s="5">
        <v>0.7</v>
      </c>
      <c r="D460" s="159">
        <v>4.7495012000000003E-2</v>
      </c>
    </row>
    <row r="461" spans="2:4">
      <c r="B461" s="3" t="s">
        <v>1270</v>
      </c>
      <c r="C461" s="5">
        <v>0.7</v>
      </c>
      <c r="D461" s="159">
        <v>4.5727205999999999E-2</v>
      </c>
    </row>
    <row r="462" spans="2:4">
      <c r="B462" s="3" t="s">
        <v>1270</v>
      </c>
      <c r="C462" s="5">
        <v>0.6996</v>
      </c>
      <c r="D462" s="159">
        <v>6.4223374E-2</v>
      </c>
    </row>
    <row r="463" spans="2:4">
      <c r="B463" s="3" t="s">
        <v>1270</v>
      </c>
      <c r="C463" s="5">
        <v>0.69920000000000004</v>
      </c>
      <c r="D463" s="159">
        <v>5.2763150000000002E-2</v>
      </c>
    </row>
    <row r="464" spans="2:4">
      <c r="B464" s="3" t="s">
        <v>1270</v>
      </c>
      <c r="C464" s="5">
        <v>0.69862999999999997</v>
      </c>
      <c r="D464" s="159">
        <v>6.8031353000000003E-2</v>
      </c>
    </row>
    <row r="465" spans="2:4">
      <c r="B465" s="3" t="s">
        <v>1270</v>
      </c>
      <c r="C465" s="5">
        <v>0.69862999999999997</v>
      </c>
      <c r="D465" s="159">
        <v>4.6481032999999998E-2</v>
      </c>
    </row>
    <row r="466" spans="2:4">
      <c r="B466" s="3" t="s">
        <v>1270</v>
      </c>
      <c r="C466" s="5">
        <v>0.69520499999999996</v>
      </c>
      <c r="D466" s="159">
        <v>5.2651419999999997E-2</v>
      </c>
    </row>
    <row r="467" spans="2:4">
      <c r="B467" s="3" t="s">
        <v>1270</v>
      </c>
      <c r="C467" s="5">
        <v>0.69164400000000004</v>
      </c>
      <c r="D467" s="159">
        <v>5.8051621999999997E-2</v>
      </c>
    </row>
    <row r="468" spans="2:4">
      <c r="B468" s="3" t="s">
        <v>1270</v>
      </c>
      <c r="C468" s="5">
        <v>0.69163799999999998</v>
      </c>
      <c r="D468" s="159">
        <v>5.8910751999999997E-2</v>
      </c>
    </row>
    <row r="469" spans="2:4">
      <c r="B469" s="3" t="s">
        <v>1270</v>
      </c>
      <c r="C469" s="5">
        <v>0.69159999999999999</v>
      </c>
      <c r="D469" s="159">
        <v>5.7736713000000002E-2</v>
      </c>
    </row>
    <row r="470" spans="2:4">
      <c r="B470" s="3" t="s">
        <v>1270</v>
      </c>
      <c r="C470" s="5">
        <v>0.68869999999999998</v>
      </c>
      <c r="D470" s="159">
        <v>3.3235648E-2</v>
      </c>
    </row>
    <row r="471" spans="2:4">
      <c r="B471" s="3" t="s">
        <v>1270</v>
      </c>
      <c r="C471" s="5">
        <v>0.68779999999999997</v>
      </c>
      <c r="D471" s="159">
        <v>4.8150813000000001E-2</v>
      </c>
    </row>
    <row r="472" spans="2:4">
      <c r="B472" s="3" t="s">
        <v>1270</v>
      </c>
      <c r="C472" s="5">
        <v>0.68711900000000004</v>
      </c>
      <c r="D472" s="159">
        <v>4.1890597000000002E-2</v>
      </c>
    </row>
    <row r="473" spans="2:4">
      <c r="B473" s="3" t="s">
        <v>1270</v>
      </c>
      <c r="C473" s="5">
        <v>0.68710000000000004</v>
      </c>
      <c r="D473" s="159">
        <v>4.3098021E-2</v>
      </c>
    </row>
    <row r="474" spans="2:4">
      <c r="B474" s="3" t="s">
        <v>1270</v>
      </c>
      <c r="C474" s="5">
        <v>0.68489999999999995</v>
      </c>
      <c r="D474" s="159">
        <v>5.3949007E-2</v>
      </c>
    </row>
    <row r="475" spans="2:4">
      <c r="B475" s="3" t="s">
        <v>1270</v>
      </c>
      <c r="C475" s="5">
        <v>0.68489999999999995</v>
      </c>
      <c r="D475" s="159">
        <v>5.0537384999999997E-2</v>
      </c>
    </row>
    <row r="476" spans="2:4">
      <c r="B476" s="3" t="s">
        <v>1270</v>
      </c>
      <c r="C476" s="5">
        <v>0.68489999999999995</v>
      </c>
      <c r="D476" s="159">
        <v>4.9155916000000001E-2</v>
      </c>
    </row>
    <row r="477" spans="2:4">
      <c r="B477" s="3" t="s">
        <v>1270</v>
      </c>
      <c r="C477" s="5">
        <v>0.68489999999999995</v>
      </c>
      <c r="D477" s="159">
        <v>4.9120873000000002E-2</v>
      </c>
    </row>
    <row r="478" spans="2:4">
      <c r="B478" s="3" t="s">
        <v>1270</v>
      </c>
      <c r="C478" s="5">
        <v>0.67520000000000002</v>
      </c>
      <c r="D478" s="159">
        <v>5.2830521999999998E-2</v>
      </c>
    </row>
    <row r="479" spans="2:4">
      <c r="B479" s="3" t="s">
        <v>1270</v>
      </c>
      <c r="C479" s="5">
        <v>0.67500000000000004</v>
      </c>
      <c r="D479" s="159">
        <v>7.8614729999999994E-2</v>
      </c>
    </row>
    <row r="480" spans="2:4">
      <c r="B480" s="3" t="s">
        <v>1270</v>
      </c>
      <c r="C480" s="5">
        <v>0.67500000000000004</v>
      </c>
      <c r="D480" s="159">
        <v>5.2447014E-2</v>
      </c>
    </row>
    <row r="481" spans="2:4">
      <c r="B481" s="3" t="s">
        <v>1270</v>
      </c>
      <c r="C481" s="5">
        <v>0.67320000000000002</v>
      </c>
      <c r="D481" s="159">
        <v>4.8641189000000001E-2</v>
      </c>
    </row>
    <row r="482" spans="2:4">
      <c r="B482" s="3" t="s">
        <v>1270</v>
      </c>
      <c r="C482" s="5">
        <v>0.66969999999999996</v>
      </c>
      <c r="D482" s="159">
        <v>5.1373838999999998E-2</v>
      </c>
    </row>
    <row r="483" spans="2:4">
      <c r="B483" s="3" t="s">
        <v>1270</v>
      </c>
      <c r="C483" s="5">
        <v>0.66700000000000004</v>
      </c>
      <c r="D483" s="159">
        <v>7.9154183000000003E-2</v>
      </c>
    </row>
    <row r="484" spans="2:4">
      <c r="B484" s="3" t="s">
        <v>1270</v>
      </c>
      <c r="C484" s="5">
        <v>0.66620000000000001</v>
      </c>
      <c r="D484" s="159">
        <v>5.3561313999999999E-2</v>
      </c>
    </row>
    <row r="485" spans="2:4">
      <c r="B485" s="3" t="s">
        <v>1270</v>
      </c>
      <c r="C485" s="5">
        <v>0.66410000000000002</v>
      </c>
      <c r="D485" s="159">
        <v>4.7879788999999999E-2</v>
      </c>
    </row>
    <row r="486" spans="2:4">
      <c r="B486" s="3" t="s">
        <v>1270</v>
      </c>
      <c r="C486" s="5">
        <v>0.65820000000000001</v>
      </c>
      <c r="D486" s="159">
        <v>5.0821573000000002E-2</v>
      </c>
    </row>
    <row r="487" spans="2:4">
      <c r="B487" s="3" t="s">
        <v>1270</v>
      </c>
      <c r="C487" s="5">
        <v>0.653061</v>
      </c>
      <c r="D487" s="159">
        <v>6.3192192999999994E-2</v>
      </c>
    </row>
    <row r="488" spans="2:4">
      <c r="B488" s="3" t="s">
        <v>1270</v>
      </c>
      <c r="C488" s="5">
        <v>0.65300000000000002</v>
      </c>
      <c r="D488" s="159">
        <v>6.0621130000000002E-2</v>
      </c>
    </row>
    <row r="489" spans="2:4">
      <c r="B489" s="3" t="s">
        <v>1270</v>
      </c>
      <c r="C489" s="5">
        <v>0.65300000000000002</v>
      </c>
      <c r="D489" s="159">
        <v>5.5232059E-2</v>
      </c>
    </row>
    <row r="490" spans="2:4">
      <c r="B490" s="3" t="s">
        <v>1270</v>
      </c>
      <c r="C490" s="5">
        <v>0.65300000000000002</v>
      </c>
      <c r="D490" s="159">
        <v>5.4501863999999997E-2</v>
      </c>
    </row>
    <row r="491" spans="2:4">
      <c r="B491" s="3" t="s">
        <v>1270</v>
      </c>
      <c r="C491" s="5">
        <v>0.65300000000000002</v>
      </c>
      <c r="D491" s="159">
        <v>5.4378531000000001E-2</v>
      </c>
    </row>
    <row r="492" spans="2:4">
      <c r="B492" s="3" t="s">
        <v>1270</v>
      </c>
      <c r="C492" s="5">
        <v>0.65300000000000002</v>
      </c>
      <c r="D492" s="159">
        <v>5.3868047000000002E-2</v>
      </c>
    </row>
    <row r="493" spans="2:4">
      <c r="B493" s="3" t="s">
        <v>1270</v>
      </c>
      <c r="C493" s="5">
        <v>0.65300000000000002</v>
      </c>
      <c r="D493" s="159">
        <v>5.3404119999999999E-2</v>
      </c>
    </row>
    <row r="494" spans="2:4">
      <c r="B494" s="3" t="s">
        <v>1270</v>
      </c>
      <c r="C494" s="5">
        <v>0.65300000000000002</v>
      </c>
      <c r="D494" s="159">
        <v>5.3045557E-2</v>
      </c>
    </row>
    <row r="495" spans="2:4">
      <c r="B495" s="3" t="s">
        <v>1270</v>
      </c>
      <c r="C495" s="5">
        <v>0.65300000000000002</v>
      </c>
      <c r="D495" s="159">
        <v>5.2553859000000001E-2</v>
      </c>
    </row>
    <row r="496" spans="2:4">
      <c r="B496" s="3" t="s">
        <v>1270</v>
      </c>
      <c r="C496" s="5">
        <v>0.65300000000000002</v>
      </c>
      <c r="D496" s="159">
        <v>5.2405206000000003E-2</v>
      </c>
    </row>
    <row r="497" spans="2:4">
      <c r="B497" s="3" t="s">
        <v>1270</v>
      </c>
      <c r="C497" s="5">
        <v>0.65300000000000002</v>
      </c>
      <c r="D497" s="159">
        <v>5.2346399000000002E-2</v>
      </c>
    </row>
    <row r="498" spans="2:4">
      <c r="B498" s="3" t="s">
        <v>1270</v>
      </c>
      <c r="C498" s="5">
        <v>0.65300000000000002</v>
      </c>
      <c r="D498" s="159">
        <v>5.2134854000000001E-2</v>
      </c>
    </row>
    <row r="499" spans="2:4">
      <c r="B499" s="3" t="s">
        <v>1270</v>
      </c>
      <c r="C499" s="5">
        <v>0.65300000000000002</v>
      </c>
      <c r="D499" s="159">
        <v>5.1937194999999999E-2</v>
      </c>
    </row>
    <row r="500" spans="2:4">
      <c r="B500" s="3" t="s">
        <v>1270</v>
      </c>
      <c r="C500" s="5">
        <v>0.65300000000000002</v>
      </c>
      <c r="D500" s="159">
        <v>5.1829381000000001E-2</v>
      </c>
    </row>
    <row r="501" spans="2:4">
      <c r="B501" s="3" t="s">
        <v>1270</v>
      </c>
      <c r="C501" s="5">
        <v>0.65300000000000002</v>
      </c>
      <c r="D501" s="159">
        <v>5.1660309000000001E-2</v>
      </c>
    </row>
    <row r="502" spans="2:4">
      <c r="B502" s="3" t="s">
        <v>1270</v>
      </c>
      <c r="C502" s="5">
        <v>0.65300000000000002</v>
      </c>
      <c r="D502" s="159">
        <v>5.1550862000000003E-2</v>
      </c>
    </row>
    <row r="503" spans="2:4">
      <c r="B503" s="3" t="s">
        <v>1270</v>
      </c>
      <c r="C503" s="5">
        <v>0.65300000000000002</v>
      </c>
      <c r="D503" s="159">
        <v>5.1404658999999998E-2</v>
      </c>
    </row>
    <row r="504" spans="2:4">
      <c r="B504" s="3" t="s">
        <v>1270</v>
      </c>
      <c r="C504" s="5">
        <v>0.65300000000000002</v>
      </c>
      <c r="D504" s="159">
        <v>4.8969856999999999E-2</v>
      </c>
    </row>
    <row r="505" spans="2:4">
      <c r="B505" s="3" t="s">
        <v>1270</v>
      </c>
      <c r="C505" s="5">
        <v>0.65296799999999999</v>
      </c>
      <c r="D505" s="159">
        <v>5.9138804000000003E-2</v>
      </c>
    </row>
    <row r="506" spans="2:4">
      <c r="B506" s="3" t="s">
        <v>1270</v>
      </c>
      <c r="C506" s="5">
        <v>0.65296799999999999</v>
      </c>
      <c r="D506" s="159">
        <v>5.7982956000000002E-2</v>
      </c>
    </row>
    <row r="507" spans="2:4">
      <c r="B507" s="3" t="s">
        <v>1270</v>
      </c>
      <c r="C507" s="5">
        <v>0.65296799999999999</v>
      </c>
      <c r="D507" s="159">
        <v>5.5210499000000003E-2</v>
      </c>
    </row>
    <row r="508" spans="2:4">
      <c r="B508" s="3" t="s">
        <v>1270</v>
      </c>
      <c r="C508" s="5">
        <v>0.65296799999999999</v>
      </c>
      <c r="D508" s="159">
        <v>5.4054060000000001E-2</v>
      </c>
    </row>
    <row r="509" spans="2:4">
      <c r="B509" s="3" t="s">
        <v>1270</v>
      </c>
      <c r="C509" s="5">
        <v>0.65296799999999999</v>
      </c>
      <c r="D509" s="159">
        <v>5.3865771E-2</v>
      </c>
    </row>
    <row r="510" spans="2:4">
      <c r="B510" s="3" t="s">
        <v>1270</v>
      </c>
      <c r="C510" s="5">
        <v>0.65296799999999999</v>
      </c>
      <c r="D510" s="159">
        <v>5.2132683999999999E-2</v>
      </c>
    </row>
    <row r="511" spans="2:4">
      <c r="B511" s="3" t="s">
        <v>1270</v>
      </c>
      <c r="C511" s="5">
        <v>0.65296799999999999</v>
      </c>
      <c r="D511" s="159">
        <v>5.2117520000000001E-2</v>
      </c>
    </row>
    <row r="512" spans="2:4">
      <c r="B512" s="3" t="s">
        <v>1270</v>
      </c>
      <c r="C512" s="5">
        <v>0.65296799999999999</v>
      </c>
      <c r="D512" s="159">
        <v>5.0965940000000001E-2</v>
      </c>
    </row>
    <row r="513" spans="2:4">
      <c r="B513" s="3" t="s">
        <v>1270</v>
      </c>
      <c r="C513" s="5">
        <v>0.65296799999999999</v>
      </c>
      <c r="D513" s="159">
        <v>5.0173510999999997E-2</v>
      </c>
    </row>
    <row r="514" spans="2:4">
      <c r="B514" s="3" t="s">
        <v>1270</v>
      </c>
      <c r="C514" s="5">
        <v>0.65100000000000002</v>
      </c>
      <c r="D514" s="159">
        <v>6.9034941000000002E-2</v>
      </c>
    </row>
    <row r="515" spans="2:4">
      <c r="B515" s="3" t="s">
        <v>1270</v>
      </c>
      <c r="C515" s="5">
        <v>0.65100000000000002</v>
      </c>
      <c r="D515" s="159">
        <v>6.2073860000000002E-2</v>
      </c>
    </row>
    <row r="516" spans="2:4">
      <c r="B516" s="3" t="s">
        <v>1270</v>
      </c>
      <c r="C516" s="5">
        <v>0.65100000000000002</v>
      </c>
      <c r="D516" s="159">
        <v>5.8124962000000002E-2</v>
      </c>
    </row>
    <row r="517" spans="2:4">
      <c r="B517" s="3" t="s">
        <v>1270</v>
      </c>
      <c r="C517" s="5">
        <v>0.65100000000000002</v>
      </c>
      <c r="D517" s="159">
        <v>5.6025047000000001E-2</v>
      </c>
    </row>
    <row r="518" spans="2:4">
      <c r="B518" s="3" t="s">
        <v>1270</v>
      </c>
      <c r="C518" s="5">
        <v>0.65100000000000002</v>
      </c>
      <c r="D518" s="159">
        <v>5.4020599000000002E-2</v>
      </c>
    </row>
    <row r="519" spans="2:4">
      <c r="B519" s="3" t="s">
        <v>1270</v>
      </c>
      <c r="C519" s="5">
        <v>0.65100000000000002</v>
      </c>
      <c r="D519" s="159">
        <v>5.2779894000000001E-2</v>
      </c>
    </row>
    <row r="520" spans="2:4">
      <c r="B520" s="3" t="s">
        <v>1270</v>
      </c>
      <c r="C520" s="5">
        <v>0.65100000000000002</v>
      </c>
      <c r="D520" s="159">
        <v>4.6248081000000003E-2</v>
      </c>
    </row>
    <row r="521" spans="2:4">
      <c r="B521" s="3" t="s">
        <v>1270</v>
      </c>
      <c r="C521" s="5">
        <v>0.65100000000000002</v>
      </c>
      <c r="D521" s="159">
        <v>3.3773111000000001E-2</v>
      </c>
    </row>
    <row r="522" spans="2:4">
      <c r="B522" s="3" t="s">
        <v>1270</v>
      </c>
      <c r="C522" s="5">
        <v>0.65090000000000003</v>
      </c>
      <c r="D522" s="159">
        <v>5.2156480999999998E-2</v>
      </c>
    </row>
    <row r="523" spans="2:4">
      <c r="B523" s="3" t="s">
        <v>1270</v>
      </c>
      <c r="C523" s="5">
        <v>0.65</v>
      </c>
      <c r="D523" s="159">
        <v>4.9803433000000001E-2</v>
      </c>
    </row>
    <row r="524" spans="2:4">
      <c r="B524" s="3" t="s">
        <v>1270</v>
      </c>
      <c r="C524" s="5">
        <v>0.64688000000000001</v>
      </c>
      <c r="D524" s="159">
        <v>6.6654991999999996E-2</v>
      </c>
    </row>
    <row r="525" spans="2:4">
      <c r="B525" s="3" t="s">
        <v>1270</v>
      </c>
      <c r="C525" s="5">
        <v>0.646119</v>
      </c>
      <c r="D525" s="159">
        <v>5.4211145000000002E-2</v>
      </c>
    </row>
    <row r="526" spans="2:4">
      <c r="B526" s="3" t="s">
        <v>1270</v>
      </c>
      <c r="C526" s="5">
        <v>0.64282499999999998</v>
      </c>
      <c r="D526" s="159">
        <v>3.9206796000000002E-2</v>
      </c>
    </row>
    <row r="527" spans="2:4">
      <c r="B527" s="3" t="s">
        <v>1270</v>
      </c>
      <c r="C527" s="5">
        <v>0.64180000000000004</v>
      </c>
      <c r="D527" s="159">
        <v>6.1935825999999999E-2</v>
      </c>
    </row>
    <row r="528" spans="2:4">
      <c r="B528" s="3" t="s">
        <v>1270</v>
      </c>
      <c r="C528" s="5">
        <v>0.6411</v>
      </c>
      <c r="D528" s="159">
        <v>0.157375445</v>
      </c>
    </row>
    <row r="529" spans="2:4">
      <c r="B529" s="3" t="s">
        <v>1270</v>
      </c>
      <c r="C529" s="5">
        <v>0.64106300000000005</v>
      </c>
      <c r="D529" s="159">
        <v>0.15766444800000001</v>
      </c>
    </row>
    <row r="530" spans="2:4">
      <c r="B530" s="3" t="s">
        <v>1270</v>
      </c>
      <c r="C530" s="5">
        <v>0.63929999999999998</v>
      </c>
      <c r="D530" s="159">
        <v>6.4861460999999995E-2</v>
      </c>
    </row>
    <row r="531" spans="2:4">
      <c r="B531" s="3" t="s">
        <v>1270</v>
      </c>
      <c r="C531" s="5">
        <v>0.63829999999999998</v>
      </c>
      <c r="D531" s="159">
        <v>5.3958039999999999E-2</v>
      </c>
    </row>
    <row r="532" spans="2:4">
      <c r="B532" s="3" t="s">
        <v>1270</v>
      </c>
      <c r="C532" s="5">
        <v>0.6381</v>
      </c>
      <c r="D532" s="159">
        <v>5.3104318999999997E-2</v>
      </c>
    </row>
    <row r="533" spans="2:4">
      <c r="B533" s="3" t="s">
        <v>1270</v>
      </c>
      <c r="C533" s="5">
        <v>0.6381</v>
      </c>
      <c r="D533" s="159">
        <v>5.242227E-2</v>
      </c>
    </row>
    <row r="534" spans="2:4">
      <c r="B534" s="3" t="s">
        <v>1270</v>
      </c>
      <c r="C534" s="5">
        <v>0.6381</v>
      </c>
      <c r="D534" s="159">
        <v>5.0038437999999998E-2</v>
      </c>
    </row>
    <row r="535" spans="2:4">
      <c r="B535" s="3" t="s">
        <v>1270</v>
      </c>
      <c r="C535" s="5">
        <v>0.63700000000000001</v>
      </c>
      <c r="D535" s="159">
        <v>5.025752E-2</v>
      </c>
    </row>
    <row r="536" spans="2:4">
      <c r="B536" s="3" t="s">
        <v>1270</v>
      </c>
      <c r="C536" s="5">
        <v>0.63649999999999995</v>
      </c>
      <c r="D536" s="159">
        <v>5.2294321999999997E-2</v>
      </c>
    </row>
    <row r="537" spans="2:4">
      <c r="B537" s="3" t="s">
        <v>1270</v>
      </c>
      <c r="C537" s="5">
        <v>0.63649999999999995</v>
      </c>
      <c r="D537" s="159">
        <v>5.1996183000000001E-2</v>
      </c>
    </row>
    <row r="538" spans="2:4">
      <c r="B538" s="3" t="s">
        <v>1270</v>
      </c>
      <c r="C538" s="5">
        <v>0.63649999999999995</v>
      </c>
      <c r="D538" s="159">
        <v>5.0198670000000001E-2</v>
      </c>
    </row>
    <row r="539" spans="2:4">
      <c r="B539" s="3" t="s">
        <v>1270</v>
      </c>
      <c r="C539" s="5">
        <v>0.63580000000000003</v>
      </c>
      <c r="D539" s="159">
        <v>5.4048928000000003E-2</v>
      </c>
    </row>
    <row r="540" spans="2:4">
      <c r="B540" s="3" t="s">
        <v>1270</v>
      </c>
      <c r="C540" s="5">
        <v>0.63290000000000002</v>
      </c>
      <c r="D540" s="159">
        <v>4.2085973999999998E-2</v>
      </c>
    </row>
    <row r="541" spans="2:4">
      <c r="B541" s="3" t="s">
        <v>1270</v>
      </c>
      <c r="C541" s="5">
        <v>0.63109999999999999</v>
      </c>
      <c r="D541" s="159">
        <v>4.3019056999999999E-2</v>
      </c>
    </row>
    <row r="542" spans="2:4">
      <c r="B542" s="3" t="s">
        <v>1270</v>
      </c>
      <c r="C542" s="5">
        <v>0.63070000000000004</v>
      </c>
      <c r="D542" s="159">
        <v>5.9532172000000001E-2</v>
      </c>
    </row>
    <row r="543" spans="2:4">
      <c r="B543" s="3" t="s">
        <v>1270</v>
      </c>
      <c r="C543" s="5">
        <v>0.63070000000000004</v>
      </c>
      <c r="D543" s="159">
        <v>5.8533201999999999E-2</v>
      </c>
    </row>
    <row r="544" spans="2:4">
      <c r="B544" s="3" t="s">
        <v>1270</v>
      </c>
      <c r="C544" s="5">
        <v>0.63</v>
      </c>
      <c r="D544" s="159">
        <v>7.2547615999999995E-2</v>
      </c>
    </row>
    <row r="545" spans="2:4">
      <c r="B545" s="3" t="s">
        <v>1270</v>
      </c>
      <c r="C545" s="5">
        <v>0.63</v>
      </c>
      <c r="D545" s="159">
        <v>5.7709597000000001E-2</v>
      </c>
    </row>
    <row r="546" spans="2:4">
      <c r="B546" s="3" t="s">
        <v>1270</v>
      </c>
      <c r="C546" s="5">
        <v>0.63</v>
      </c>
      <c r="D546" s="159">
        <v>5.4776795000000003E-2</v>
      </c>
    </row>
    <row r="547" spans="2:4">
      <c r="B547" s="3" t="s">
        <v>1270</v>
      </c>
      <c r="C547" s="5">
        <v>0.63</v>
      </c>
      <c r="D547" s="159">
        <v>5.2012252000000002E-2</v>
      </c>
    </row>
    <row r="548" spans="2:4">
      <c r="B548" s="3" t="s">
        <v>1270</v>
      </c>
      <c r="C548" s="5">
        <v>0.62929999999999997</v>
      </c>
      <c r="D548" s="159">
        <v>5.6253664000000002E-2</v>
      </c>
    </row>
    <row r="549" spans="2:4">
      <c r="B549" s="3" t="s">
        <v>1270</v>
      </c>
      <c r="C549" s="5">
        <v>0.62790000000000001</v>
      </c>
      <c r="D549" s="159">
        <v>6.2523872999999994E-2</v>
      </c>
    </row>
    <row r="550" spans="2:4">
      <c r="B550" s="3" t="s">
        <v>1270</v>
      </c>
      <c r="C550" s="5">
        <v>0.62619999999999998</v>
      </c>
      <c r="D550" s="159">
        <v>5.5577367000000003E-2</v>
      </c>
    </row>
    <row r="551" spans="2:4">
      <c r="B551" s="3" t="s">
        <v>1270</v>
      </c>
      <c r="C551" s="5">
        <v>0.62019999999999997</v>
      </c>
      <c r="D551" s="159">
        <v>5.3603876000000002E-2</v>
      </c>
    </row>
    <row r="552" spans="2:4">
      <c r="B552" s="3" t="s">
        <v>1270</v>
      </c>
      <c r="C552" s="5">
        <v>0.61834100000000003</v>
      </c>
      <c r="D552" s="159">
        <v>3.1903520999999997E-2</v>
      </c>
    </row>
    <row r="553" spans="2:4">
      <c r="B553" s="3" t="s">
        <v>1270</v>
      </c>
      <c r="C553" s="5">
        <v>0.61643800000000004</v>
      </c>
      <c r="D553" s="159">
        <v>4.7926710999999997E-2</v>
      </c>
    </row>
    <row r="554" spans="2:4">
      <c r="B554" s="3" t="s">
        <v>1270</v>
      </c>
      <c r="C554" s="5">
        <v>0.61643800000000004</v>
      </c>
      <c r="D554" s="159">
        <v>4.3415647000000002E-2</v>
      </c>
    </row>
    <row r="555" spans="2:4">
      <c r="B555" s="3" t="s">
        <v>1270</v>
      </c>
      <c r="C555" s="5">
        <v>0.61639999999999995</v>
      </c>
      <c r="D555" s="159">
        <v>6.4790533999999997E-2</v>
      </c>
    </row>
    <row r="556" spans="2:4">
      <c r="B556" s="3" t="s">
        <v>1270</v>
      </c>
      <c r="C556" s="5">
        <v>0.61639999999999995</v>
      </c>
      <c r="D556" s="159">
        <v>6.1387999999999998E-2</v>
      </c>
    </row>
    <row r="557" spans="2:4">
      <c r="B557" s="3" t="s">
        <v>1270</v>
      </c>
      <c r="C557" s="5">
        <v>0.61639999999999995</v>
      </c>
      <c r="D557" s="159">
        <v>5.6906762E-2</v>
      </c>
    </row>
    <row r="558" spans="2:4">
      <c r="B558" s="3" t="s">
        <v>1270</v>
      </c>
      <c r="C558" s="5">
        <v>0.61639999999999995</v>
      </c>
      <c r="D558" s="159">
        <v>5.3732082E-2</v>
      </c>
    </row>
    <row r="559" spans="2:4">
      <c r="B559" s="3" t="s">
        <v>1270</v>
      </c>
      <c r="C559" s="5">
        <v>0.61639999999999995</v>
      </c>
      <c r="D559" s="159">
        <v>5.3121201E-2</v>
      </c>
    </row>
    <row r="560" spans="2:4">
      <c r="B560" s="3" t="s">
        <v>1270</v>
      </c>
      <c r="C560" s="5">
        <v>0.61639999999999995</v>
      </c>
      <c r="D560" s="159">
        <v>4.9696242000000002E-2</v>
      </c>
    </row>
    <row r="561" spans="2:4">
      <c r="B561" s="3" t="s">
        <v>1270</v>
      </c>
      <c r="C561" s="5">
        <v>0.61639999999999995</v>
      </c>
      <c r="D561" s="159">
        <v>4.9454875000000002E-2</v>
      </c>
    </row>
    <row r="562" spans="2:4">
      <c r="B562" s="3" t="s">
        <v>1270</v>
      </c>
      <c r="C562" s="5">
        <v>0.61639999999999995</v>
      </c>
      <c r="D562" s="159">
        <v>4.3756373000000001E-2</v>
      </c>
    </row>
    <row r="563" spans="2:4">
      <c r="B563" s="3" t="s">
        <v>1270</v>
      </c>
      <c r="C563" s="5">
        <v>0.61596300000000004</v>
      </c>
      <c r="D563" s="159">
        <v>5.5714026E-2</v>
      </c>
    </row>
    <row r="564" spans="2:4">
      <c r="B564" s="3" t="s">
        <v>1270</v>
      </c>
      <c r="C564" s="5">
        <v>0.61270000000000002</v>
      </c>
      <c r="D564" s="159">
        <v>4.6382598999999997E-2</v>
      </c>
    </row>
    <row r="565" spans="2:4">
      <c r="B565" s="3" t="s">
        <v>1270</v>
      </c>
      <c r="C565" s="5">
        <v>0.61240000000000006</v>
      </c>
      <c r="D565" s="159">
        <v>4.6370503E-2</v>
      </c>
    </row>
    <row r="566" spans="2:4">
      <c r="B566" s="3" t="s">
        <v>1270</v>
      </c>
      <c r="C566" s="5">
        <v>0.6119</v>
      </c>
      <c r="D566" s="159">
        <v>5.7584644999999997E-2</v>
      </c>
    </row>
    <row r="567" spans="2:4">
      <c r="B567" s="3" t="s">
        <v>1270</v>
      </c>
      <c r="C567" s="5">
        <v>0.61029999999999995</v>
      </c>
      <c r="D567" s="159">
        <v>5.6285607000000001E-2</v>
      </c>
    </row>
    <row r="568" spans="2:4">
      <c r="B568" s="3" t="s">
        <v>1270</v>
      </c>
      <c r="C568" s="5">
        <v>0.60882800000000004</v>
      </c>
      <c r="D568" s="159">
        <v>3.5904552999999999E-2</v>
      </c>
    </row>
    <row r="569" spans="2:4">
      <c r="B569" s="3" t="s">
        <v>1270</v>
      </c>
      <c r="C569" s="5">
        <v>0.60619999999999996</v>
      </c>
      <c r="D569" s="159">
        <v>5.1755414999999999E-2</v>
      </c>
    </row>
    <row r="570" spans="2:4">
      <c r="B570" s="3" t="s">
        <v>1270</v>
      </c>
      <c r="C570" s="5">
        <v>0.60409999999999997</v>
      </c>
      <c r="D570" s="159">
        <v>5.0661876000000002E-2</v>
      </c>
    </row>
    <row r="571" spans="2:4">
      <c r="B571" s="3" t="s">
        <v>1270</v>
      </c>
      <c r="C571" s="5">
        <v>0.60319999999999996</v>
      </c>
      <c r="D571" s="159">
        <v>3.6163999000000002E-2</v>
      </c>
    </row>
    <row r="572" spans="2:4">
      <c r="B572" s="3" t="s">
        <v>1270</v>
      </c>
      <c r="C572" s="5">
        <v>0.60270000000000001</v>
      </c>
      <c r="D572" s="159">
        <v>5.9257058000000001E-2</v>
      </c>
    </row>
    <row r="573" spans="2:4">
      <c r="B573" s="3" t="s">
        <v>1270</v>
      </c>
      <c r="C573" s="5">
        <v>0.60270000000000001</v>
      </c>
      <c r="D573" s="159">
        <v>5.9149759000000003E-2</v>
      </c>
    </row>
    <row r="574" spans="2:4">
      <c r="B574" s="3" t="s">
        <v>1270</v>
      </c>
      <c r="C574" s="5">
        <v>0.60270000000000001</v>
      </c>
      <c r="D574" s="159">
        <v>5.9035247999999999E-2</v>
      </c>
    </row>
    <row r="575" spans="2:4">
      <c r="B575" s="3" t="s">
        <v>1270</v>
      </c>
      <c r="C575" s="5">
        <v>0.60270000000000001</v>
      </c>
      <c r="D575" s="159">
        <v>5.7900225E-2</v>
      </c>
    </row>
    <row r="576" spans="2:4">
      <c r="B576" s="3" t="s">
        <v>1270</v>
      </c>
      <c r="C576" s="5">
        <v>0.60270000000000001</v>
      </c>
      <c r="D576" s="159">
        <v>5.6239193999999999E-2</v>
      </c>
    </row>
    <row r="577" spans="2:4">
      <c r="B577" s="3" t="s">
        <v>1270</v>
      </c>
      <c r="C577" s="5">
        <v>0.60270000000000001</v>
      </c>
      <c r="D577" s="159">
        <v>5.6176363E-2</v>
      </c>
    </row>
    <row r="578" spans="2:4">
      <c r="B578" s="3" t="s">
        <v>1270</v>
      </c>
      <c r="C578" s="5">
        <v>0.60270000000000001</v>
      </c>
      <c r="D578" s="159">
        <v>5.5214543999999997E-2</v>
      </c>
    </row>
    <row r="579" spans="2:4">
      <c r="B579" s="3" t="s">
        <v>1270</v>
      </c>
      <c r="C579" s="5">
        <v>0.60270000000000001</v>
      </c>
      <c r="D579" s="159">
        <v>5.5163992000000002E-2</v>
      </c>
    </row>
    <row r="580" spans="2:4">
      <c r="B580" s="3" t="s">
        <v>1270</v>
      </c>
      <c r="C580" s="5">
        <v>0.60270000000000001</v>
      </c>
      <c r="D580" s="159">
        <v>5.4432147E-2</v>
      </c>
    </row>
    <row r="581" spans="2:4">
      <c r="B581" s="3" t="s">
        <v>1270</v>
      </c>
      <c r="C581" s="5">
        <v>0.59930000000000005</v>
      </c>
      <c r="D581" s="159">
        <v>5.3956239000000003E-2</v>
      </c>
    </row>
    <row r="582" spans="2:4">
      <c r="B582" s="3" t="s">
        <v>1270</v>
      </c>
      <c r="C582" s="5">
        <v>0.59930000000000005</v>
      </c>
      <c r="D582" s="159">
        <v>5.3336914999999999E-2</v>
      </c>
    </row>
    <row r="583" spans="2:4">
      <c r="B583" s="3" t="s">
        <v>1270</v>
      </c>
      <c r="C583" s="5">
        <v>0.59930000000000005</v>
      </c>
      <c r="D583" s="159">
        <v>5.2421058E-2</v>
      </c>
    </row>
    <row r="584" spans="2:4">
      <c r="B584" s="3" t="s">
        <v>1270</v>
      </c>
      <c r="C584" s="5">
        <v>0.59599999999999997</v>
      </c>
      <c r="D584" s="159">
        <v>5.6940280000000003E-2</v>
      </c>
    </row>
    <row r="585" spans="2:4">
      <c r="B585" s="3" t="s">
        <v>1270</v>
      </c>
      <c r="C585" s="5">
        <v>0.59589999999999999</v>
      </c>
      <c r="D585" s="159">
        <v>5.8015761999999998E-2</v>
      </c>
    </row>
    <row r="586" spans="2:4">
      <c r="B586" s="3" t="s">
        <v>1270</v>
      </c>
      <c r="C586" s="5">
        <v>0.59589999999999999</v>
      </c>
      <c r="D586" s="159">
        <v>4.8627732999999999E-2</v>
      </c>
    </row>
    <row r="587" spans="2:4">
      <c r="B587" s="3" t="s">
        <v>1270</v>
      </c>
      <c r="C587" s="5">
        <v>0.59589000000000003</v>
      </c>
      <c r="D587" s="159">
        <v>5.7455105999999999E-2</v>
      </c>
    </row>
    <row r="588" spans="2:4">
      <c r="B588" s="3" t="s">
        <v>1270</v>
      </c>
      <c r="C588" s="5">
        <v>0.58979999999999999</v>
      </c>
      <c r="D588" s="159">
        <v>6.5542921000000004E-2</v>
      </c>
    </row>
    <row r="589" spans="2:4">
      <c r="B589" s="3" t="s">
        <v>1270</v>
      </c>
      <c r="C589" s="5">
        <v>0.58979999999999999</v>
      </c>
      <c r="D589" s="159">
        <v>5.7574953999999998E-2</v>
      </c>
    </row>
    <row r="590" spans="2:4">
      <c r="B590" s="3" t="s">
        <v>1270</v>
      </c>
      <c r="C590" s="5">
        <v>0.58899999999999997</v>
      </c>
      <c r="D590" s="159">
        <v>6.7339535000000006E-2</v>
      </c>
    </row>
    <row r="591" spans="2:4">
      <c r="B591" s="3" t="s">
        <v>1270</v>
      </c>
      <c r="C591" s="5">
        <v>0.58320000000000005</v>
      </c>
      <c r="D591" s="159">
        <v>5.6088135999999997E-2</v>
      </c>
    </row>
    <row r="592" spans="2:4">
      <c r="B592" s="3" t="s">
        <v>1270</v>
      </c>
      <c r="C592" s="5">
        <v>0.58220000000000005</v>
      </c>
      <c r="D592" s="159">
        <v>6.9579634000000001E-2</v>
      </c>
    </row>
    <row r="593" spans="2:4">
      <c r="B593" s="3" t="s">
        <v>1270</v>
      </c>
      <c r="C593" s="5">
        <v>0.58220000000000005</v>
      </c>
      <c r="D593" s="159">
        <v>5.6685237999999999E-2</v>
      </c>
    </row>
    <row r="594" spans="2:4">
      <c r="B594" s="3" t="s">
        <v>1270</v>
      </c>
      <c r="C594" s="5">
        <v>0.5786</v>
      </c>
      <c r="D594" s="159">
        <v>5.7973399000000002E-2</v>
      </c>
    </row>
    <row r="595" spans="2:4">
      <c r="B595" s="3" t="s">
        <v>1270</v>
      </c>
      <c r="C595" s="5">
        <v>0.5776</v>
      </c>
      <c r="D595" s="159">
        <v>6.7008864000000001E-2</v>
      </c>
    </row>
    <row r="596" spans="2:4">
      <c r="B596" s="3" t="s">
        <v>1270</v>
      </c>
      <c r="C596" s="5">
        <v>0.5776</v>
      </c>
      <c r="D596" s="159">
        <v>6.3828691000000007E-2</v>
      </c>
    </row>
    <row r="597" spans="2:4">
      <c r="B597" s="3" t="s">
        <v>1270</v>
      </c>
      <c r="C597" s="5">
        <v>0.57534200000000002</v>
      </c>
      <c r="D597" s="159">
        <v>5.5232345000000002E-2</v>
      </c>
    </row>
    <row r="598" spans="2:4">
      <c r="B598" s="3" t="s">
        <v>1270</v>
      </c>
      <c r="C598" s="5">
        <v>0.57389800000000002</v>
      </c>
      <c r="D598" s="159">
        <v>4.7930581999999999E-2</v>
      </c>
    </row>
    <row r="599" spans="2:4">
      <c r="B599" s="3" t="s">
        <v>1270</v>
      </c>
      <c r="C599" s="5">
        <v>0.57289999999999996</v>
      </c>
      <c r="D599" s="159">
        <v>5.4884418999999997E-2</v>
      </c>
    </row>
    <row r="600" spans="2:4">
      <c r="B600" s="3" t="s">
        <v>1270</v>
      </c>
      <c r="C600" s="5">
        <v>0.57130000000000003</v>
      </c>
      <c r="D600" s="159">
        <v>5.9805234999999998E-2</v>
      </c>
    </row>
    <row r="601" spans="2:4">
      <c r="B601" s="3" t="s">
        <v>1270</v>
      </c>
      <c r="C601" s="5">
        <v>0.57077599999999995</v>
      </c>
      <c r="D601" s="159">
        <v>6.989194E-2</v>
      </c>
    </row>
    <row r="602" spans="2:4">
      <c r="B602" s="3" t="s">
        <v>1270</v>
      </c>
      <c r="C602" s="5">
        <v>0.5696</v>
      </c>
      <c r="D602" s="159">
        <v>5.6216619000000002E-2</v>
      </c>
    </row>
    <row r="603" spans="2:4">
      <c r="B603" s="3" t="s">
        <v>1270</v>
      </c>
      <c r="C603" s="5">
        <v>0.567832</v>
      </c>
      <c r="D603" s="159">
        <v>3.4176636000000003E-2</v>
      </c>
    </row>
    <row r="604" spans="2:4">
      <c r="B604" s="3" t="s">
        <v>1270</v>
      </c>
      <c r="C604" s="5">
        <v>0.56164400000000003</v>
      </c>
      <c r="D604" s="159">
        <v>5.9874487999999997E-2</v>
      </c>
    </row>
    <row r="605" spans="2:4">
      <c r="B605" s="3" t="s">
        <v>1270</v>
      </c>
      <c r="C605" s="5">
        <v>0.56000000000000005</v>
      </c>
      <c r="D605" s="159">
        <v>6.3402905999999995E-2</v>
      </c>
    </row>
    <row r="606" spans="2:4">
      <c r="B606" s="3" t="s">
        <v>1270</v>
      </c>
      <c r="C606" s="5">
        <v>0.55251099999999997</v>
      </c>
      <c r="D606" s="159">
        <v>6.5571282999999994E-2</v>
      </c>
    </row>
    <row r="607" spans="2:4">
      <c r="B607" s="3" t="s">
        <v>1270</v>
      </c>
      <c r="C607" s="5">
        <v>0.55249999999999999</v>
      </c>
      <c r="D607" s="159">
        <v>6.2812076999999994E-2</v>
      </c>
    </row>
    <row r="608" spans="2:4">
      <c r="B608" s="3" t="s">
        <v>1270</v>
      </c>
      <c r="C608" s="5">
        <v>0.55249999999999999</v>
      </c>
      <c r="D608" s="159">
        <v>5.9522150000000003E-2</v>
      </c>
    </row>
    <row r="609" spans="2:4">
      <c r="B609" s="3" t="s">
        <v>1270</v>
      </c>
      <c r="C609" s="5">
        <v>0.55249999999999999</v>
      </c>
      <c r="D609" s="159">
        <v>5.8461075000000001E-2</v>
      </c>
    </row>
    <row r="610" spans="2:4">
      <c r="B610" s="3" t="s">
        <v>1270</v>
      </c>
      <c r="C610" s="5">
        <v>0.55179999999999996</v>
      </c>
      <c r="D610" s="159">
        <v>6.2251818E-2</v>
      </c>
    </row>
    <row r="611" spans="2:4">
      <c r="B611" s="3" t="s">
        <v>1270</v>
      </c>
      <c r="C611" s="5">
        <v>0.55179999999999996</v>
      </c>
      <c r="D611" s="159">
        <v>6.2210255999999998E-2</v>
      </c>
    </row>
    <row r="612" spans="2:4">
      <c r="B612" s="3" t="s">
        <v>1270</v>
      </c>
      <c r="C612" s="5">
        <v>0.54939099999999996</v>
      </c>
      <c r="D612" s="159">
        <v>8.6908668999999994E-2</v>
      </c>
    </row>
    <row r="613" spans="2:4">
      <c r="B613" s="3" t="s">
        <v>1270</v>
      </c>
      <c r="C613" s="5">
        <v>0.54749999999999999</v>
      </c>
      <c r="D613" s="159">
        <v>5.9527596000000002E-2</v>
      </c>
    </row>
    <row r="614" spans="2:4">
      <c r="B614" s="3" t="s">
        <v>1270</v>
      </c>
      <c r="C614" s="5">
        <v>0.547489</v>
      </c>
      <c r="D614" s="159">
        <v>5.8401408000000002E-2</v>
      </c>
    </row>
    <row r="615" spans="2:4">
      <c r="B615" s="3" t="s">
        <v>1270</v>
      </c>
      <c r="C615" s="5">
        <v>0.54623299999999997</v>
      </c>
      <c r="D615" s="159">
        <v>5.9518840000000003E-2</v>
      </c>
    </row>
    <row r="616" spans="2:4">
      <c r="B616" s="3" t="s">
        <v>1270</v>
      </c>
      <c r="C616" s="5">
        <v>0.54</v>
      </c>
      <c r="D616" s="159">
        <v>6.1766900999999999E-2</v>
      </c>
    </row>
    <row r="617" spans="2:4">
      <c r="B617" s="3" t="s">
        <v>1270</v>
      </c>
      <c r="C617" s="5">
        <v>0.53310000000000002</v>
      </c>
      <c r="D617" s="159">
        <v>6.6298516000000002E-2</v>
      </c>
    </row>
    <row r="618" spans="2:4">
      <c r="B618" s="3" t="s">
        <v>1270</v>
      </c>
      <c r="C618" s="5">
        <v>0.532725</v>
      </c>
      <c r="D618" s="159">
        <v>4.8497299000000001E-2</v>
      </c>
    </row>
    <row r="619" spans="2:4">
      <c r="B619" s="3" t="s">
        <v>1270</v>
      </c>
      <c r="C619" s="5">
        <v>0.52739999999999998</v>
      </c>
      <c r="D619" s="159">
        <v>5.8088806E-2</v>
      </c>
    </row>
    <row r="620" spans="2:4">
      <c r="B620" s="3" t="s">
        <v>1270</v>
      </c>
      <c r="C620" s="5">
        <v>0.5111</v>
      </c>
      <c r="D620" s="159">
        <v>4.7569847999999998E-2</v>
      </c>
    </row>
    <row r="621" spans="2:4">
      <c r="B621" s="3" t="s">
        <v>1270</v>
      </c>
      <c r="C621" s="5">
        <v>0.50390000000000001</v>
      </c>
      <c r="D621" s="159">
        <v>6.0672592999999997E-2</v>
      </c>
    </row>
    <row r="622" spans="2:4">
      <c r="B622" s="3" t="s">
        <v>1270</v>
      </c>
      <c r="C622" s="5">
        <v>0.49942900000000001</v>
      </c>
      <c r="D622" s="159">
        <v>7.2235448999999993E-2</v>
      </c>
    </row>
    <row r="623" spans="2:4">
      <c r="B623" s="3" t="s">
        <v>1270</v>
      </c>
      <c r="C623" s="5">
        <v>0.48887000000000003</v>
      </c>
      <c r="D623" s="159">
        <v>8.2610646999999995E-2</v>
      </c>
    </row>
    <row r="624" spans="2:4">
      <c r="B624" s="3" t="s">
        <v>1270</v>
      </c>
      <c r="C624" s="5">
        <v>0.46410000000000001</v>
      </c>
      <c r="D624" s="159">
        <v>5.2185413999999999E-2</v>
      </c>
    </row>
    <row r="625" spans="2:4">
      <c r="B625" s="3" t="s">
        <v>1270</v>
      </c>
      <c r="C625" s="5">
        <v>0.45660000000000001</v>
      </c>
      <c r="D625" s="159">
        <v>7.4072356000000006E-2</v>
      </c>
    </row>
    <row r="626" spans="2:4">
      <c r="B626" s="3" t="s">
        <v>1270</v>
      </c>
      <c r="C626" s="5">
        <v>0.45610000000000001</v>
      </c>
      <c r="D626" s="159">
        <v>6.7477119000000002E-2</v>
      </c>
    </row>
    <row r="627" spans="2:4">
      <c r="B627" s="3" t="s">
        <v>1270</v>
      </c>
      <c r="C627" s="5">
        <v>0.44341700000000001</v>
      </c>
      <c r="D627" s="159">
        <v>0.121948687</v>
      </c>
    </row>
    <row r="628" spans="2:4">
      <c r="B628" s="3" t="s">
        <v>1270</v>
      </c>
      <c r="C628" s="5">
        <v>0.433973</v>
      </c>
      <c r="D628" s="159">
        <v>6.3335869000000003E-2</v>
      </c>
    </row>
    <row r="629" spans="2:4">
      <c r="B629" s="3" t="s">
        <v>1270</v>
      </c>
      <c r="C629" s="5">
        <v>0.42620000000000002</v>
      </c>
      <c r="D629" s="159">
        <v>0.130516769</v>
      </c>
    </row>
    <row r="630" spans="2:4">
      <c r="B630" s="3" t="s">
        <v>1270</v>
      </c>
      <c r="C630" s="5">
        <v>0.37090000000000001</v>
      </c>
      <c r="D630" s="159">
        <v>0.10379519099999999</v>
      </c>
    </row>
    <row r="631" spans="2:4">
      <c r="B631" s="3" t="s">
        <v>1270</v>
      </c>
      <c r="C631" s="5">
        <v>0.22831099999999999</v>
      </c>
      <c r="D631" s="159">
        <v>0.22775263500000001</v>
      </c>
    </row>
    <row r="632" spans="2:4">
      <c r="B632" s="3" t="s">
        <v>1270</v>
      </c>
      <c r="C632" s="5">
        <v>0.1943</v>
      </c>
      <c r="D632" s="159">
        <v>0.129182254</v>
      </c>
    </row>
    <row r="633" spans="2:4">
      <c r="B633" s="3" t="s">
        <v>1272</v>
      </c>
      <c r="C633" s="5">
        <v>0.92</v>
      </c>
      <c r="D633" s="159">
        <v>7.1253288999999997E-2</v>
      </c>
    </row>
    <row r="634" spans="2:4">
      <c r="B634" s="3" t="s">
        <v>1272</v>
      </c>
      <c r="C634" s="5">
        <v>0.90468000000000004</v>
      </c>
      <c r="D634" s="159">
        <v>5.8698851000000003E-2</v>
      </c>
    </row>
    <row r="635" spans="2:4">
      <c r="B635" s="3" t="s">
        <v>1272</v>
      </c>
      <c r="C635" s="5">
        <v>0.90410999999999997</v>
      </c>
      <c r="D635" s="159">
        <v>0.131396296</v>
      </c>
    </row>
    <row r="636" spans="2:4">
      <c r="B636" s="3" t="s">
        <v>1272</v>
      </c>
      <c r="C636" s="5">
        <v>0.90410999999999997</v>
      </c>
      <c r="D636" s="159">
        <v>3.9211431999999997E-2</v>
      </c>
    </row>
    <row r="637" spans="2:4">
      <c r="B637" s="3" t="s">
        <v>1272</v>
      </c>
      <c r="C637" s="5">
        <v>0.90410000000000001</v>
      </c>
      <c r="D637" s="159">
        <v>5.1607936E-2</v>
      </c>
    </row>
    <row r="638" spans="2:4">
      <c r="B638" s="3" t="s">
        <v>1272</v>
      </c>
      <c r="C638" s="5">
        <v>0.90410000000000001</v>
      </c>
      <c r="D638" s="159">
        <v>3.7609579999999997E-2</v>
      </c>
    </row>
    <row r="639" spans="2:4">
      <c r="B639" s="3" t="s">
        <v>1272</v>
      </c>
      <c r="C639" s="5">
        <v>0.90410000000000001</v>
      </c>
      <c r="D639" s="159">
        <v>3.2665356999999999E-2</v>
      </c>
    </row>
    <row r="640" spans="2:4">
      <c r="B640" s="3" t="s">
        <v>1272</v>
      </c>
      <c r="C640" s="5">
        <v>0.90369999999999995</v>
      </c>
      <c r="D640" s="159">
        <v>4.6184151E-2</v>
      </c>
    </row>
    <row r="641" spans="2:4">
      <c r="B641" s="3" t="s">
        <v>1272</v>
      </c>
      <c r="C641" s="5">
        <v>0.9</v>
      </c>
      <c r="D641" s="159">
        <v>7.0473009000000003E-2</v>
      </c>
    </row>
    <row r="642" spans="2:4">
      <c r="B642" s="3" t="s">
        <v>1272</v>
      </c>
      <c r="C642" s="5">
        <v>0.88600000000000001</v>
      </c>
      <c r="D642" s="159">
        <v>5.7607983000000001E-2</v>
      </c>
    </row>
    <row r="643" spans="2:4">
      <c r="B643" s="3" t="s">
        <v>1272</v>
      </c>
      <c r="C643" s="5">
        <v>0.88149999999999995</v>
      </c>
      <c r="D643" s="159">
        <v>5.5430343E-2</v>
      </c>
    </row>
    <row r="644" spans="2:4">
      <c r="B644" s="3" t="s">
        <v>1272</v>
      </c>
      <c r="C644" s="5">
        <v>0.86301399999999995</v>
      </c>
      <c r="D644" s="159">
        <v>4.0838853000000001E-2</v>
      </c>
    </row>
    <row r="645" spans="2:4">
      <c r="B645" s="3" t="s">
        <v>1272</v>
      </c>
      <c r="C645" s="5">
        <v>0.85</v>
      </c>
      <c r="D645" s="159">
        <v>6.1846916000000002E-2</v>
      </c>
    </row>
    <row r="646" spans="2:4">
      <c r="B646" s="3" t="s">
        <v>1272</v>
      </c>
      <c r="C646" s="5">
        <v>0.84450000000000003</v>
      </c>
      <c r="D646" s="159">
        <v>4.2257075999999998E-2</v>
      </c>
    </row>
    <row r="647" spans="2:4">
      <c r="B647" s="3" t="s">
        <v>1272</v>
      </c>
      <c r="C647" s="5">
        <v>0.83333299999999999</v>
      </c>
      <c r="D647" s="159">
        <v>4.6989459999999997E-2</v>
      </c>
    </row>
    <row r="648" spans="2:4">
      <c r="B648" s="3" t="s">
        <v>1272</v>
      </c>
      <c r="C648" s="5">
        <v>0.82640000000000002</v>
      </c>
      <c r="D648" s="159">
        <v>4.2428764000000001E-2</v>
      </c>
    </row>
    <row r="649" spans="2:4">
      <c r="B649" s="3" t="s">
        <v>1272</v>
      </c>
      <c r="C649" s="5">
        <v>0.82599999999999996</v>
      </c>
      <c r="D649" s="159">
        <v>4.9992557999999999E-2</v>
      </c>
    </row>
    <row r="650" spans="2:4">
      <c r="B650" s="3" t="s">
        <v>1272</v>
      </c>
      <c r="C650" s="5">
        <v>0.82189999999999996</v>
      </c>
      <c r="D650" s="159">
        <v>4.5357569E-2</v>
      </c>
    </row>
    <row r="651" spans="2:4">
      <c r="B651" s="3" t="s">
        <v>1272</v>
      </c>
      <c r="C651" s="5">
        <v>0.82</v>
      </c>
      <c r="D651" s="159">
        <v>8.6787337000000006E-2</v>
      </c>
    </row>
    <row r="652" spans="2:4">
      <c r="B652" s="3" t="s">
        <v>1272</v>
      </c>
      <c r="C652" s="5">
        <v>0.82</v>
      </c>
      <c r="D652" s="159">
        <v>8.2976317999999993E-2</v>
      </c>
    </row>
    <row r="653" spans="2:4">
      <c r="B653" s="3" t="s">
        <v>1272</v>
      </c>
      <c r="C653" s="5">
        <v>0.81950000000000001</v>
      </c>
      <c r="D653" s="159">
        <v>6.2720054999999997E-2</v>
      </c>
    </row>
    <row r="654" spans="2:4">
      <c r="B654" s="3" t="s">
        <v>1272</v>
      </c>
      <c r="C654" s="5">
        <v>0.81369999999999998</v>
      </c>
      <c r="D654" s="159">
        <v>6.4743548999999997E-2</v>
      </c>
    </row>
    <row r="655" spans="2:4">
      <c r="B655" s="3" t="s">
        <v>1272</v>
      </c>
      <c r="C655" s="5">
        <v>0.81369999999999998</v>
      </c>
      <c r="D655" s="159">
        <v>4.9170388000000002E-2</v>
      </c>
    </row>
    <row r="656" spans="2:4">
      <c r="B656" s="3" t="s">
        <v>1272</v>
      </c>
      <c r="C656" s="5">
        <v>0.81279999999999997</v>
      </c>
      <c r="D656" s="159">
        <v>4.5138536E-2</v>
      </c>
    </row>
    <row r="657" spans="2:4">
      <c r="B657" s="3" t="s">
        <v>1272</v>
      </c>
      <c r="C657" s="5">
        <v>0.81179999999999997</v>
      </c>
      <c r="D657" s="159">
        <v>6.3806909999999994E-2</v>
      </c>
    </row>
    <row r="658" spans="2:4">
      <c r="B658" s="3" t="s">
        <v>1272</v>
      </c>
      <c r="C658" s="5">
        <v>0.80999500000000002</v>
      </c>
      <c r="D658" s="159">
        <v>6.9026752999999996E-2</v>
      </c>
    </row>
    <row r="659" spans="2:4">
      <c r="B659" s="3" t="s">
        <v>1272</v>
      </c>
      <c r="C659" s="5">
        <v>0.8</v>
      </c>
      <c r="D659" s="159">
        <v>9.5994535000000006E-2</v>
      </c>
    </row>
    <row r="660" spans="2:4">
      <c r="B660" s="3" t="s">
        <v>1272</v>
      </c>
      <c r="C660" s="5">
        <v>0.8</v>
      </c>
      <c r="D660" s="159">
        <v>4.642073E-2</v>
      </c>
    </row>
    <row r="661" spans="2:4">
      <c r="B661" s="3" t="s">
        <v>1272</v>
      </c>
      <c r="C661" s="5">
        <v>0.8</v>
      </c>
      <c r="D661" s="159">
        <v>3.9644652000000002E-2</v>
      </c>
    </row>
    <row r="662" spans="2:4">
      <c r="B662" s="3" t="s">
        <v>1272</v>
      </c>
      <c r="C662" s="5">
        <v>0.78297899999999998</v>
      </c>
      <c r="D662" s="159">
        <v>6.6681681000000007E-2</v>
      </c>
    </row>
    <row r="663" spans="2:4">
      <c r="B663" s="3" t="s">
        <v>1272</v>
      </c>
      <c r="C663" s="5">
        <v>0.77259999999999995</v>
      </c>
      <c r="D663" s="159">
        <v>5.5807489000000002E-2</v>
      </c>
    </row>
    <row r="664" spans="2:4">
      <c r="B664" s="3" t="s">
        <v>1272</v>
      </c>
      <c r="C664" s="5">
        <v>0.76325299999999996</v>
      </c>
      <c r="D664" s="159">
        <v>7.1475319999999995E-2</v>
      </c>
    </row>
    <row r="665" spans="2:4">
      <c r="B665" s="3" t="s">
        <v>1272</v>
      </c>
      <c r="C665" s="5">
        <v>0.76090000000000002</v>
      </c>
      <c r="D665" s="159">
        <v>5.3324900000000001E-2</v>
      </c>
    </row>
    <row r="666" spans="2:4">
      <c r="B666" s="3" t="s">
        <v>1272</v>
      </c>
      <c r="C666" s="5">
        <v>0.75839999999999996</v>
      </c>
      <c r="D666" s="159">
        <v>6.8595128000000005E-2</v>
      </c>
    </row>
    <row r="667" spans="2:4">
      <c r="B667" s="3" t="s">
        <v>1272</v>
      </c>
      <c r="C667" s="5">
        <v>0.73240000000000005</v>
      </c>
      <c r="D667" s="159">
        <v>5.1210406E-2</v>
      </c>
    </row>
    <row r="668" spans="2:4">
      <c r="B668" s="3" t="s">
        <v>1272</v>
      </c>
      <c r="C668" s="5">
        <v>0.73229999999999995</v>
      </c>
      <c r="D668" s="159">
        <v>4.4554862000000001E-2</v>
      </c>
    </row>
    <row r="669" spans="2:4">
      <c r="B669" s="3" t="s">
        <v>1272</v>
      </c>
      <c r="C669" s="5">
        <v>0.73060000000000003</v>
      </c>
      <c r="D669" s="159">
        <v>6.5037590000000006E-2</v>
      </c>
    </row>
    <row r="670" spans="2:4">
      <c r="B670" s="3" t="s">
        <v>1272</v>
      </c>
      <c r="C670" s="5">
        <v>0.73060000000000003</v>
      </c>
      <c r="D670" s="159">
        <v>6.2317175000000002E-2</v>
      </c>
    </row>
    <row r="671" spans="2:4">
      <c r="B671" s="3" t="s">
        <v>1272</v>
      </c>
      <c r="C671" s="5">
        <v>0.73060000000000003</v>
      </c>
      <c r="D671" s="159">
        <v>4.4897342999999999E-2</v>
      </c>
    </row>
    <row r="672" spans="2:4">
      <c r="B672" s="3" t="s">
        <v>1272</v>
      </c>
      <c r="C672" s="5">
        <v>0.72330000000000005</v>
      </c>
      <c r="D672" s="159">
        <v>5.4207735999999999E-2</v>
      </c>
    </row>
    <row r="673" spans="2:4">
      <c r="B673" s="3" t="s">
        <v>1272</v>
      </c>
      <c r="C673" s="5">
        <v>0.72328800000000004</v>
      </c>
      <c r="D673" s="159">
        <v>4.5555150000000003E-2</v>
      </c>
    </row>
    <row r="674" spans="2:4">
      <c r="B674" s="3" t="s">
        <v>1272</v>
      </c>
      <c r="C674" s="5">
        <v>0.72328800000000004</v>
      </c>
      <c r="D674" s="159">
        <v>4.3434293999999998E-2</v>
      </c>
    </row>
    <row r="675" spans="2:4">
      <c r="B675" s="3" t="s">
        <v>1272</v>
      </c>
      <c r="C675" s="5">
        <v>0.72327699999999995</v>
      </c>
      <c r="D675" s="159">
        <v>4.9054036000000002E-2</v>
      </c>
    </row>
    <row r="676" spans="2:4">
      <c r="B676" s="3" t="s">
        <v>1272</v>
      </c>
      <c r="C676" s="5">
        <v>0.72270000000000001</v>
      </c>
      <c r="D676" s="159">
        <v>4.2758945999999999E-2</v>
      </c>
    </row>
    <row r="677" spans="2:4">
      <c r="B677" s="3" t="s">
        <v>1272</v>
      </c>
      <c r="C677" s="5">
        <v>0.72</v>
      </c>
      <c r="D677" s="159">
        <v>4.1718932E-2</v>
      </c>
    </row>
    <row r="678" spans="2:4">
      <c r="B678" s="3" t="s">
        <v>1272</v>
      </c>
      <c r="C678" s="5">
        <v>0.71609999999999996</v>
      </c>
      <c r="D678" s="159">
        <v>4.5737192000000003E-2</v>
      </c>
    </row>
    <row r="679" spans="2:4">
      <c r="B679" s="3" t="s">
        <v>1272</v>
      </c>
      <c r="C679" s="5">
        <v>0.71199999999999997</v>
      </c>
      <c r="D679" s="159">
        <v>5.4948907999999998E-2</v>
      </c>
    </row>
    <row r="680" spans="2:4">
      <c r="B680" s="3" t="s">
        <v>1272</v>
      </c>
      <c r="C680" s="5">
        <v>0.70001599999999997</v>
      </c>
      <c r="D680" s="159">
        <v>4.63861E-2</v>
      </c>
    </row>
    <row r="681" spans="2:4">
      <c r="B681" s="3" t="s">
        <v>1272</v>
      </c>
      <c r="C681" s="5">
        <v>0.7</v>
      </c>
      <c r="D681" s="159">
        <v>5.7092928000000001E-2</v>
      </c>
    </row>
    <row r="682" spans="2:4">
      <c r="B682" s="3" t="s">
        <v>1272</v>
      </c>
      <c r="C682" s="5">
        <v>0.7</v>
      </c>
      <c r="D682" s="159">
        <v>5.4114415999999999E-2</v>
      </c>
    </row>
    <row r="683" spans="2:4">
      <c r="B683" s="3" t="s">
        <v>1272</v>
      </c>
      <c r="C683" s="5">
        <v>0.7</v>
      </c>
      <c r="D683" s="159">
        <v>5.2791412000000003E-2</v>
      </c>
    </row>
    <row r="684" spans="2:4">
      <c r="B684" s="3" t="s">
        <v>1272</v>
      </c>
      <c r="C684" s="5">
        <v>0.7</v>
      </c>
      <c r="D684" s="159">
        <v>5.2215010999999999E-2</v>
      </c>
    </row>
    <row r="685" spans="2:4">
      <c r="B685" s="3" t="s">
        <v>1272</v>
      </c>
      <c r="C685" s="5">
        <v>0.7</v>
      </c>
      <c r="D685" s="159">
        <v>5.2166420999999998E-2</v>
      </c>
    </row>
    <row r="686" spans="2:4">
      <c r="B686" s="3" t="s">
        <v>1272</v>
      </c>
      <c r="C686" s="5">
        <v>0.7</v>
      </c>
      <c r="D686" s="159">
        <v>4.6302992000000001E-2</v>
      </c>
    </row>
    <row r="687" spans="2:4">
      <c r="B687" s="3" t="s">
        <v>1272</v>
      </c>
      <c r="C687" s="5">
        <v>0.7</v>
      </c>
      <c r="D687" s="159">
        <v>4.3867022999999998E-2</v>
      </c>
    </row>
    <row r="688" spans="2:4">
      <c r="B688" s="3" t="s">
        <v>1272</v>
      </c>
      <c r="C688" s="5">
        <v>0.7</v>
      </c>
      <c r="D688" s="159">
        <v>4.0976500999999999E-2</v>
      </c>
    </row>
    <row r="689" spans="2:4">
      <c r="B689" s="3" t="s">
        <v>1272</v>
      </c>
      <c r="C689" s="5">
        <v>0.7</v>
      </c>
      <c r="D689" s="159">
        <v>3.4726584999999997E-2</v>
      </c>
    </row>
    <row r="690" spans="2:4">
      <c r="B690" s="3" t="s">
        <v>1272</v>
      </c>
      <c r="C690" s="5">
        <v>0.69353799999999999</v>
      </c>
      <c r="D690" s="159">
        <v>4.7237649999999999E-2</v>
      </c>
    </row>
    <row r="691" spans="2:4">
      <c r="B691" s="3" t="s">
        <v>1272</v>
      </c>
      <c r="C691" s="5">
        <v>0.69159999999999999</v>
      </c>
      <c r="D691" s="159">
        <v>4.2365796999999997E-2</v>
      </c>
    </row>
    <row r="692" spans="2:4">
      <c r="B692" s="3" t="s">
        <v>1272</v>
      </c>
      <c r="C692" s="5">
        <v>0.68010000000000004</v>
      </c>
      <c r="D692" s="159">
        <v>4.8569696000000002E-2</v>
      </c>
    </row>
    <row r="693" spans="2:4">
      <c r="B693" s="3" t="s">
        <v>1272</v>
      </c>
      <c r="C693" s="5">
        <v>0.67810000000000004</v>
      </c>
      <c r="D693" s="159">
        <v>7.0178225999999996E-2</v>
      </c>
    </row>
    <row r="694" spans="2:4">
      <c r="B694" s="3" t="s">
        <v>1272</v>
      </c>
      <c r="C694" s="5">
        <v>0.67810000000000004</v>
      </c>
      <c r="D694" s="159">
        <v>4.8393874000000003E-2</v>
      </c>
    </row>
    <row r="695" spans="2:4">
      <c r="B695" s="3" t="s">
        <v>1272</v>
      </c>
      <c r="C695" s="5">
        <v>0.67810000000000004</v>
      </c>
      <c r="D695" s="159">
        <v>4.2220094E-2</v>
      </c>
    </row>
    <row r="696" spans="2:4">
      <c r="B696" s="3" t="s">
        <v>1272</v>
      </c>
      <c r="C696" s="5">
        <v>0.67069999999999996</v>
      </c>
      <c r="D696" s="159">
        <v>5.1782422000000002E-2</v>
      </c>
    </row>
    <row r="697" spans="2:4">
      <c r="B697" s="3" t="s">
        <v>1272</v>
      </c>
      <c r="C697" s="5">
        <v>0.66579999999999995</v>
      </c>
      <c r="D697" s="159">
        <v>5.3995810999999998E-2</v>
      </c>
    </row>
    <row r="698" spans="2:4">
      <c r="B698" s="3" t="s">
        <v>1272</v>
      </c>
      <c r="C698" s="5">
        <v>0.65739999999999998</v>
      </c>
      <c r="D698" s="159">
        <v>4.7741174999999997E-2</v>
      </c>
    </row>
    <row r="699" spans="2:4">
      <c r="B699" s="3" t="s">
        <v>1272</v>
      </c>
      <c r="C699" s="5">
        <v>0.65641000000000005</v>
      </c>
      <c r="D699" s="159">
        <v>6.6005248000000002E-2</v>
      </c>
    </row>
    <row r="700" spans="2:4">
      <c r="B700" s="3" t="s">
        <v>1272</v>
      </c>
      <c r="C700" s="5">
        <v>0.65300000000000002</v>
      </c>
      <c r="D700" s="159">
        <v>5.2746618000000002E-2</v>
      </c>
    </row>
    <row r="701" spans="2:4">
      <c r="B701" s="3" t="s">
        <v>1272</v>
      </c>
      <c r="C701" s="5">
        <v>0.65296799999999999</v>
      </c>
      <c r="D701" s="159">
        <v>3.5162354999999999E-2</v>
      </c>
    </row>
    <row r="702" spans="2:4">
      <c r="B702" s="3" t="s">
        <v>1272</v>
      </c>
      <c r="C702" s="5">
        <v>0.65210000000000001</v>
      </c>
      <c r="D702" s="159">
        <v>6.3739112000000001E-2</v>
      </c>
    </row>
    <row r="703" spans="2:4">
      <c r="B703" s="3" t="s">
        <v>1272</v>
      </c>
      <c r="C703" s="5">
        <v>0.65100000000000002</v>
      </c>
      <c r="D703" s="159">
        <v>4.7665240999999997E-2</v>
      </c>
    </row>
    <row r="704" spans="2:4">
      <c r="B704" s="3" t="s">
        <v>1272</v>
      </c>
      <c r="C704" s="5">
        <v>0.65091299999999996</v>
      </c>
      <c r="D704" s="159">
        <v>4.7018698999999997E-2</v>
      </c>
    </row>
    <row r="705" spans="2:4">
      <c r="B705" s="3" t="s">
        <v>1272</v>
      </c>
      <c r="C705" s="5">
        <v>0.65068499999999996</v>
      </c>
      <c r="D705" s="159">
        <v>0.123581841</v>
      </c>
    </row>
    <row r="706" spans="2:4">
      <c r="B706" s="3" t="s">
        <v>1272</v>
      </c>
      <c r="C706" s="5">
        <v>0.65</v>
      </c>
      <c r="D706" s="159">
        <v>5.9367011999999997E-2</v>
      </c>
    </row>
    <row r="707" spans="2:4">
      <c r="B707" s="3" t="s">
        <v>1272</v>
      </c>
      <c r="C707" s="5">
        <v>0.65</v>
      </c>
      <c r="D707" s="159">
        <v>5.6599085E-2</v>
      </c>
    </row>
    <row r="708" spans="2:4">
      <c r="B708" s="3" t="s">
        <v>1272</v>
      </c>
      <c r="C708" s="5">
        <v>0.65</v>
      </c>
      <c r="D708" s="159">
        <v>5.5408876000000003E-2</v>
      </c>
    </row>
    <row r="709" spans="2:4">
      <c r="B709" s="3" t="s">
        <v>1272</v>
      </c>
      <c r="C709" s="5">
        <v>0.64370000000000005</v>
      </c>
      <c r="D709" s="159">
        <v>4.9980572000000001E-2</v>
      </c>
    </row>
    <row r="710" spans="2:4">
      <c r="B710" s="3" t="s">
        <v>1272</v>
      </c>
      <c r="C710" s="5">
        <v>0.63926899999999998</v>
      </c>
      <c r="D710" s="159">
        <v>3.2663373000000002E-2</v>
      </c>
    </row>
    <row r="711" spans="2:4">
      <c r="B711" s="3" t="s">
        <v>1272</v>
      </c>
      <c r="C711" s="5">
        <v>0.63698600000000005</v>
      </c>
      <c r="D711" s="159">
        <v>5.3286739E-2</v>
      </c>
    </row>
    <row r="712" spans="2:4">
      <c r="B712" s="3" t="s">
        <v>1272</v>
      </c>
      <c r="C712" s="5">
        <v>0.63660000000000005</v>
      </c>
      <c r="D712" s="159">
        <v>4.8419439000000002E-2</v>
      </c>
    </row>
    <row r="713" spans="2:4">
      <c r="B713" s="3" t="s">
        <v>1272</v>
      </c>
      <c r="C713" s="5">
        <v>0.63649199999999995</v>
      </c>
      <c r="D713" s="159">
        <v>4.5909899999999997E-2</v>
      </c>
    </row>
    <row r="714" spans="2:4">
      <c r="B714" s="3" t="s">
        <v>1272</v>
      </c>
      <c r="C714" s="5">
        <v>0.63433300000000004</v>
      </c>
      <c r="D714" s="159">
        <v>5.3642862999999999E-2</v>
      </c>
    </row>
    <row r="715" spans="2:4">
      <c r="B715" s="3" t="s">
        <v>1272</v>
      </c>
      <c r="C715" s="5">
        <v>0.63060000000000005</v>
      </c>
      <c r="D715" s="159">
        <v>5.7397350999999999E-2</v>
      </c>
    </row>
    <row r="716" spans="2:4">
      <c r="B716" s="3" t="s">
        <v>1272</v>
      </c>
      <c r="C716" s="5">
        <v>0.63</v>
      </c>
      <c r="D716" s="159">
        <v>7.0548556999999998E-2</v>
      </c>
    </row>
    <row r="717" spans="2:4">
      <c r="B717" s="3" t="s">
        <v>1272</v>
      </c>
      <c r="C717" s="5">
        <v>0.63</v>
      </c>
      <c r="D717" s="159">
        <v>6.9120659000000001E-2</v>
      </c>
    </row>
    <row r="718" spans="2:4">
      <c r="B718" s="3" t="s">
        <v>1272</v>
      </c>
      <c r="C718" s="5">
        <v>0.61480000000000001</v>
      </c>
      <c r="D718" s="159">
        <v>4.3550642000000001E-2</v>
      </c>
    </row>
    <row r="719" spans="2:4">
      <c r="B719" s="3" t="s">
        <v>1272</v>
      </c>
      <c r="C719" s="5">
        <v>0.61</v>
      </c>
      <c r="D719" s="159">
        <v>5.8443950000000001E-2</v>
      </c>
    </row>
    <row r="720" spans="2:4">
      <c r="B720" s="3" t="s">
        <v>1272</v>
      </c>
      <c r="C720" s="5">
        <v>0.60882800000000004</v>
      </c>
      <c r="D720" s="159">
        <v>4.5035978999999997E-2</v>
      </c>
    </row>
    <row r="721" spans="2:4">
      <c r="B721" s="3" t="s">
        <v>1272</v>
      </c>
      <c r="C721" s="5">
        <v>0.60289199999999998</v>
      </c>
      <c r="D721" s="159">
        <v>5.8733641000000003E-2</v>
      </c>
    </row>
    <row r="722" spans="2:4">
      <c r="B722" s="3" t="s">
        <v>1272</v>
      </c>
      <c r="C722" s="5">
        <v>0.60274000000000005</v>
      </c>
      <c r="D722" s="159">
        <v>5.8446005000000002E-2</v>
      </c>
    </row>
    <row r="723" spans="2:4">
      <c r="B723" s="3" t="s">
        <v>1272</v>
      </c>
      <c r="C723" s="5">
        <v>0.60270000000000001</v>
      </c>
      <c r="D723" s="159">
        <v>6.2612084999999998E-2</v>
      </c>
    </row>
    <row r="724" spans="2:4">
      <c r="B724" s="3" t="s">
        <v>1272</v>
      </c>
      <c r="C724" s="5">
        <v>0.60270000000000001</v>
      </c>
      <c r="D724" s="159">
        <v>5.9146441000000001E-2</v>
      </c>
    </row>
    <row r="725" spans="2:4">
      <c r="B725" s="3" t="s">
        <v>1272</v>
      </c>
      <c r="C725" s="5">
        <v>0.60270000000000001</v>
      </c>
      <c r="D725" s="159">
        <v>5.9057947E-2</v>
      </c>
    </row>
    <row r="726" spans="2:4">
      <c r="B726" s="3" t="s">
        <v>1272</v>
      </c>
      <c r="C726" s="5">
        <v>0.60270000000000001</v>
      </c>
      <c r="D726" s="159">
        <v>5.8833393999999997E-2</v>
      </c>
    </row>
    <row r="727" spans="2:4">
      <c r="B727" s="3" t="s">
        <v>1272</v>
      </c>
      <c r="C727" s="5">
        <v>0.60270000000000001</v>
      </c>
      <c r="D727" s="159">
        <v>5.8066815000000001E-2</v>
      </c>
    </row>
    <row r="728" spans="2:4">
      <c r="B728" s="3" t="s">
        <v>1272</v>
      </c>
      <c r="C728" s="5">
        <v>0.60270000000000001</v>
      </c>
      <c r="D728" s="159">
        <v>5.7931309E-2</v>
      </c>
    </row>
    <row r="729" spans="2:4">
      <c r="B729" s="3" t="s">
        <v>1272</v>
      </c>
      <c r="C729" s="5">
        <v>0.60270000000000001</v>
      </c>
      <c r="D729" s="159">
        <v>5.7483860999999997E-2</v>
      </c>
    </row>
    <row r="730" spans="2:4">
      <c r="B730" s="3" t="s">
        <v>1272</v>
      </c>
      <c r="C730" s="5">
        <v>0.60270000000000001</v>
      </c>
      <c r="D730" s="159">
        <v>5.7046922E-2</v>
      </c>
    </row>
    <row r="731" spans="2:4">
      <c r="B731" s="3" t="s">
        <v>1272</v>
      </c>
      <c r="C731" s="5">
        <v>0.60270000000000001</v>
      </c>
      <c r="D731" s="159">
        <v>5.6327909000000002E-2</v>
      </c>
    </row>
    <row r="732" spans="2:4">
      <c r="B732" s="3" t="s">
        <v>1272</v>
      </c>
      <c r="C732" s="5">
        <v>0.60270000000000001</v>
      </c>
      <c r="D732" s="159">
        <v>5.5663098000000001E-2</v>
      </c>
    </row>
    <row r="733" spans="2:4">
      <c r="B733" s="3" t="s">
        <v>1272</v>
      </c>
      <c r="C733" s="5">
        <v>0.60270000000000001</v>
      </c>
      <c r="D733" s="159">
        <v>5.4838998E-2</v>
      </c>
    </row>
    <row r="734" spans="2:4">
      <c r="B734" s="3" t="s">
        <v>1272</v>
      </c>
      <c r="C734" s="5">
        <v>0.58220000000000005</v>
      </c>
      <c r="D734" s="159">
        <v>6.0540298999999999E-2</v>
      </c>
    </row>
    <row r="735" spans="2:4">
      <c r="B735" s="3" t="s">
        <v>1272</v>
      </c>
      <c r="C735" s="5">
        <v>0.58219200000000004</v>
      </c>
      <c r="D735" s="159">
        <v>7.7400835000000001E-2</v>
      </c>
    </row>
    <row r="736" spans="2:4">
      <c r="B736" s="3" t="s">
        <v>1272</v>
      </c>
      <c r="C736" s="5">
        <v>0.57310000000000005</v>
      </c>
      <c r="D736" s="159">
        <v>7.1205562999999999E-2</v>
      </c>
    </row>
    <row r="737" spans="2:4">
      <c r="B737" s="3" t="s">
        <v>1272</v>
      </c>
      <c r="C737" s="5">
        <v>0.57089999999999996</v>
      </c>
      <c r="D737" s="159">
        <v>5.8488298000000001E-2</v>
      </c>
    </row>
    <row r="738" spans="2:4">
      <c r="B738" s="3" t="s">
        <v>1272</v>
      </c>
      <c r="C738" s="5">
        <v>0.5534</v>
      </c>
      <c r="D738" s="159">
        <v>6.0373179999999999E-2</v>
      </c>
    </row>
    <row r="739" spans="2:4">
      <c r="B739" s="3" t="s">
        <v>1272</v>
      </c>
      <c r="C739" s="5">
        <v>0.53510000000000002</v>
      </c>
      <c r="D739" s="159">
        <v>6.527326E-2</v>
      </c>
    </row>
    <row r="740" spans="2:4">
      <c r="B740" s="3" t="s">
        <v>1272</v>
      </c>
      <c r="C740" s="5">
        <v>0.48515999999999998</v>
      </c>
      <c r="D740" s="159">
        <v>4.9011170999999999E-2</v>
      </c>
    </row>
    <row r="741" spans="2:4">
      <c r="B741" s="3" t="s">
        <v>1272</v>
      </c>
      <c r="C741" s="5">
        <v>0.48040300000000002</v>
      </c>
      <c r="D741" s="159">
        <v>4.3874319000000002E-2</v>
      </c>
    </row>
    <row r="742" spans="2:4">
      <c r="B742" s="3" t="s">
        <v>1272</v>
      </c>
      <c r="C742" s="5">
        <v>0.33090000000000003</v>
      </c>
      <c r="D742" s="159">
        <v>8.0360168999999995E-2</v>
      </c>
    </row>
    <row r="743" spans="2:4">
      <c r="B743" s="3" t="s">
        <v>1274</v>
      </c>
      <c r="C743" s="5">
        <v>0.93</v>
      </c>
      <c r="D743" s="159">
        <v>0.194049364</v>
      </c>
    </row>
    <row r="744" spans="2:4">
      <c r="B744" s="3" t="s">
        <v>1274</v>
      </c>
      <c r="C744" s="5">
        <v>0.93</v>
      </c>
      <c r="D744" s="159">
        <v>0.17017243400000001</v>
      </c>
    </row>
    <row r="745" spans="2:4">
      <c r="B745" s="3" t="s">
        <v>1274</v>
      </c>
      <c r="C745" s="5">
        <v>0.93</v>
      </c>
      <c r="D745" s="159">
        <v>0.161457936</v>
      </c>
    </row>
    <row r="746" spans="2:4">
      <c r="B746" s="3" t="s">
        <v>1274</v>
      </c>
      <c r="C746" s="5">
        <v>0.93</v>
      </c>
      <c r="D746" s="159">
        <v>0.145903012</v>
      </c>
    </row>
    <row r="747" spans="2:4">
      <c r="B747" s="3" t="s">
        <v>1274</v>
      </c>
      <c r="C747" s="5">
        <v>0.93</v>
      </c>
      <c r="D747" s="159">
        <v>0.126339379</v>
      </c>
    </row>
    <row r="748" spans="2:4">
      <c r="B748" s="3" t="s">
        <v>1274</v>
      </c>
      <c r="C748" s="5">
        <v>0.93</v>
      </c>
      <c r="D748" s="159">
        <v>0.11877776700000001</v>
      </c>
    </row>
    <row r="749" spans="2:4">
      <c r="B749" s="3" t="s">
        <v>1274</v>
      </c>
      <c r="C749" s="5">
        <v>0.93</v>
      </c>
      <c r="D749" s="159">
        <v>0.104412097</v>
      </c>
    </row>
    <row r="750" spans="2:4">
      <c r="B750" s="3" t="s">
        <v>1274</v>
      </c>
      <c r="C750" s="5">
        <v>0.92667200000000005</v>
      </c>
      <c r="D750" s="159">
        <v>0.16114949200000001</v>
      </c>
    </row>
    <row r="751" spans="2:4">
      <c r="B751" s="3" t="s">
        <v>1274</v>
      </c>
      <c r="C751" s="5">
        <v>0.92060699999999995</v>
      </c>
      <c r="D751" s="159">
        <v>0.124480594</v>
      </c>
    </row>
    <row r="752" spans="2:4">
      <c r="B752" s="3" t="s">
        <v>1274</v>
      </c>
      <c r="C752" s="5">
        <v>0.91324200899999997</v>
      </c>
      <c r="D752" s="159">
        <v>0.117878433</v>
      </c>
    </row>
    <row r="753" spans="2:4">
      <c r="B753" s="3" t="s">
        <v>1274</v>
      </c>
      <c r="C753" s="5">
        <v>0.913242</v>
      </c>
      <c r="D753" s="159">
        <v>0.16968865399999999</v>
      </c>
    </row>
    <row r="754" spans="2:4">
      <c r="B754" s="3" t="s">
        <v>1274</v>
      </c>
      <c r="C754" s="5">
        <v>0.86599999999999999</v>
      </c>
      <c r="D754" s="159">
        <v>0.24669190299999999</v>
      </c>
    </row>
    <row r="755" spans="2:4">
      <c r="B755" s="3" t="s">
        <v>1274</v>
      </c>
      <c r="C755" s="5">
        <v>0.86599999999999999</v>
      </c>
      <c r="D755" s="159">
        <v>0.227962742</v>
      </c>
    </row>
    <row r="756" spans="2:4">
      <c r="B756" s="3" t="s">
        <v>1274</v>
      </c>
      <c r="C756" s="5">
        <v>0.86599999999999999</v>
      </c>
      <c r="D756" s="159">
        <v>0.21212435199999999</v>
      </c>
    </row>
    <row r="757" spans="2:4">
      <c r="B757" s="3" t="s">
        <v>1274</v>
      </c>
      <c r="C757" s="5">
        <v>0.86599999999999999</v>
      </c>
      <c r="D757" s="159">
        <v>0.203854653</v>
      </c>
    </row>
    <row r="758" spans="2:4">
      <c r="B758" s="3" t="s">
        <v>1274</v>
      </c>
      <c r="C758" s="5">
        <v>0.86599999999999999</v>
      </c>
      <c r="D758" s="159">
        <v>0.169814784</v>
      </c>
    </row>
    <row r="759" spans="2:4">
      <c r="B759" s="3" t="s">
        <v>1274</v>
      </c>
      <c r="C759" s="5">
        <v>0.86599999999999999</v>
      </c>
      <c r="D759" s="159">
        <v>0.16557424900000001</v>
      </c>
    </row>
    <row r="760" spans="2:4">
      <c r="B760" s="3" t="s">
        <v>1274</v>
      </c>
      <c r="C760" s="5">
        <v>0.86599999999999999</v>
      </c>
      <c r="D760" s="159">
        <v>0.16519235400000001</v>
      </c>
    </row>
    <row r="761" spans="2:4">
      <c r="B761" s="3" t="s">
        <v>1274</v>
      </c>
      <c r="C761" s="5">
        <v>0.86599999999999999</v>
      </c>
      <c r="D761" s="159">
        <v>0.15637230499999999</v>
      </c>
    </row>
    <row r="762" spans="2:4">
      <c r="B762" s="3" t="s">
        <v>1274</v>
      </c>
      <c r="C762" s="5">
        <v>0.86599999999999999</v>
      </c>
      <c r="D762" s="159">
        <v>0.138401527</v>
      </c>
    </row>
    <row r="763" spans="2:4">
      <c r="B763" s="3" t="s">
        <v>1274</v>
      </c>
      <c r="C763" s="5">
        <v>0.86599999999999999</v>
      </c>
      <c r="D763" s="159">
        <v>0.13172282799999999</v>
      </c>
    </row>
    <row r="764" spans="2:4">
      <c r="B764" s="3" t="s">
        <v>1274</v>
      </c>
      <c r="C764" s="5">
        <v>0.86599999999999999</v>
      </c>
      <c r="D764" s="159">
        <v>4.7769001999999998E-2</v>
      </c>
    </row>
    <row r="765" spans="2:4">
      <c r="B765" s="3" t="s">
        <v>1274</v>
      </c>
      <c r="C765" s="5">
        <v>0.86599999999999999</v>
      </c>
      <c r="D765" s="159">
        <v>3.9247878999999999E-2</v>
      </c>
    </row>
    <row r="766" spans="2:4">
      <c r="B766" s="3" t="s">
        <v>1274</v>
      </c>
      <c r="C766" s="5">
        <v>0.82</v>
      </c>
      <c r="D766" s="159">
        <v>8.6787337000000006E-2</v>
      </c>
    </row>
    <row r="767" spans="2:4">
      <c r="B767" s="3" t="s">
        <v>1274</v>
      </c>
      <c r="C767" s="5">
        <v>0.8</v>
      </c>
      <c r="D767" s="159">
        <v>5.1918110000000003E-2</v>
      </c>
    </row>
    <row r="768" spans="2:4">
      <c r="B768" s="3" t="s">
        <v>1274</v>
      </c>
      <c r="C768" s="5">
        <v>0.79</v>
      </c>
      <c r="D768" s="159">
        <v>4.3313797000000001E-2</v>
      </c>
    </row>
    <row r="769" spans="2:4">
      <c r="B769" s="3" t="s">
        <v>1274</v>
      </c>
      <c r="C769" s="5">
        <v>0.77</v>
      </c>
      <c r="D769" s="159">
        <v>0.109891817</v>
      </c>
    </row>
    <row r="770" spans="2:4">
      <c r="B770" s="3" t="s">
        <v>1274</v>
      </c>
      <c r="C770" s="5">
        <v>0.77</v>
      </c>
      <c r="D770" s="159">
        <v>4.2637194000000003E-2</v>
      </c>
    </row>
    <row r="771" spans="2:4">
      <c r="B771" s="3" t="s">
        <v>1274</v>
      </c>
      <c r="C771" s="5">
        <v>0.75</v>
      </c>
      <c r="D771" s="159">
        <v>7.1991065000000007E-2</v>
      </c>
    </row>
    <row r="772" spans="2:4">
      <c r="B772" s="3" t="s">
        <v>1274</v>
      </c>
      <c r="C772" s="5">
        <v>0.75</v>
      </c>
      <c r="D772" s="159">
        <v>5.3218814000000003E-2</v>
      </c>
    </row>
    <row r="773" spans="2:4">
      <c r="B773" s="3" t="s">
        <v>1274</v>
      </c>
      <c r="C773" s="5">
        <v>0.75</v>
      </c>
      <c r="D773" s="159">
        <v>4.9112746999999998E-2</v>
      </c>
    </row>
    <row r="774" spans="2:4">
      <c r="B774" s="3" t="s">
        <v>1274</v>
      </c>
      <c r="C774" s="5">
        <v>0.75</v>
      </c>
      <c r="D774" s="159">
        <v>4.6195594E-2</v>
      </c>
    </row>
    <row r="775" spans="2:4">
      <c r="B775" s="3" t="s">
        <v>1274</v>
      </c>
      <c r="C775" s="5">
        <v>0.74</v>
      </c>
      <c r="D775" s="159">
        <v>0.149691457</v>
      </c>
    </row>
    <row r="776" spans="2:4">
      <c r="B776" s="3" t="s">
        <v>1274</v>
      </c>
      <c r="C776" s="5">
        <v>0.66</v>
      </c>
      <c r="D776" s="159">
        <v>0.14913749500000001</v>
      </c>
    </row>
    <row r="777" spans="2:4">
      <c r="B777" s="3" t="s">
        <v>1274</v>
      </c>
      <c r="C777" s="5">
        <v>0.66</v>
      </c>
      <c r="D777" s="159">
        <v>0.14713532900000001</v>
      </c>
    </row>
    <row r="778" spans="2:4">
      <c r="B778" s="3" t="s">
        <v>1274</v>
      </c>
      <c r="C778" s="5">
        <v>0.66</v>
      </c>
      <c r="D778" s="159">
        <v>9.5784016E-2</v>
      </c>
    </row>
    <row r="779" spans="2:4">
      <c r="B779" s="3" t="s">
        <v>1274</v>
      </c>
      <c r="C779" s="5">
        <v>0.65</v>
      </c>
      <c r="D779" s="159">
        <v>0.14544304499999999</v>
      </c>
    </row>
    <row r="780" spans="2:4">
      <c r="B780" s="3" t="s">
        <v>1274</v>
      </c>
      <c r="C780" s="5">
        <v>0.65</v>
      </c>
      <c r="D780" s="159">
        <v>0.10474531099999999</v>
      </c>
    </row>
    <row r="781" spans="2:4">
      <c r="B781" s="3" t="s">
        <v>1274</v>
      </c>
      <c r="C781" s="5">
        <v>0.64941654000000004</v>
      </c>
      <c r="D781" s="159">
        <v>4.4141609999999998E-2</v>
      </c>
    </row>
    <row r="782" spans="2:4">
      <c r="B782" s="3" t="s">
        <v>1274</v>
      </c>
      <c r="C782" s="5">
        <v>0.63</v>
      </c>
      <c r="D782" s="159">
        <v>6.6836020999999995E-2</v>
      </c>
    </row>
    <row r="783" spans="2:4">
      <c r="B783" s="3" t="s">
        <v>1274</v>
      </c>
      <c r="C783" s="5">
        <v>0.63</v>
      </c>
      <c r="D783" s="159">
        <v>5.2506306000000003E-2</v>
      </c>
    </row>
    <row r="784" spans="2:4">
      <c r="B784" s="3" t="s">
        <v>1274</v>
      </c>
      <c r="C784" s="5">
        <v>0.56999999999999995</v>
      </c>
      <c r="D784" s="159">
        <v>0.13910410500000001</v>
      </c>
    </row>
    <row r="785" spans="2:4">
      <c r="B785" s="3" t="s">
        <v>1274</v>
      </c>
      <c r="C785" s="5">
        <v>0.56316590600000005</v>
      </c>
      <c r="D785" s="159">
        <v>5.9444901000000001E-2</v>
      </c>
    </row>
    <row r="786" spans="2:4">
      <c r="B786" s="3" t="s">
        <v>1274</v>
      </c>
      <c r="C786" s="5">
        <v>0.422374429</v>
      </c>
      <c r="D786" s="159">
        <v>0.10651849200000001</v>
      </c>
    </row>
    <row r="787" spans="2:4">
      <c r="B787" s="3" t="s">
        <v>1273</v>
      </c>
      <c r="C787" s="5">
        <v>0.95</v>
      </c>
      <c r="D787" s="159">
        <v>6.8053165999999998E-2</v>
      </c>
    </row>
    <row r="788" spans="2:4">
      <c r="B788" s="3" t="s">
        <v>1273</v>
      </c>
      <c r="C788" s="5">
        <v>0.94289999999999996</v>
      </c>
      <c r="D788" s="159">
        <v>0.10068553500000001</v>
      </c>
    </row>
    <row r="789" spans="2:4">
      <c r="B789" s="3" t="s">
        <v>1273</v>
      </c>
      <c r="C789" s="5">
        <v>0.93309500000000001</v>
      </c>
      <c r="D789" s="159">
        <v>0.14925048899999999</v>
      </c>
    </row>
    <row r="790" spans="2:4">
      <c r="B790" s="3" t="s">
        <v>1273</v>
      </c>
      <c r="C790" s="5">
        <v>0.93</v>
      </c>
      <c r="D790" s="159">
        <v>0.17440593200000001</v>
      </c>
    </row>
    <row r="791" spans="2:4">
      <c r="B791" s="3" t="s">
        <v>1273</v>
      </c>
      <c r="C791" s="5">
        <v>0.93</v>
      </c>
      <c r="D791" s="159">
        <v>0.12522961799999999</v>
      </c>
    </row>
    <row r="792" spans="2:4">
      <c r="B792" s="3" t="s">
        <v>1273</v>
      </c>
      <c r="C792" s="5">
        <v>0.93</v>
      </c>
      <c r="D792" s="159">
        <v>0.109528639</v>
      </c>
    </row>
    <row r="793" spans="2:4">
      <c r="B793" s="3" t="s">
        <v>1273</v>
      </c>
      <c r="C793" s="5">
        <v>0.93</v>
      </c>
      <c r="D793" s="159">
        <v>0.108024682</v>
      </c>
    </row>
    <row r="794" spans="2:4">
      <c r="B794" s="3" t="s">
        <v>1273</v>
      </c>
      <c r="C794" s="5">
        <v>0.93</v>
      </c>
      <c r="D794" s="159">
        <v>0.10699774400000001</v>
      </c>
    </row>
    <row r="795" spans="2:4">
      <c r="B795" s="3" t="s">
        <v>1273</v>
      </c>
      <c r="C795" s="5">
        <v>0.93</v>
      </c>
      <c r="D795" s="159">
        <v>0.104602008</v>
      </c>
    </row>
    <row r="796" spans="2:4">
      <c r="B796" s="3" t="s">
        <v>1273</v>
      </c>
      <c r="C796" s="5">
        <v>0.93</v>
      </c>
      <c r="D796" s="159">
        <v>9.5085526000000004E-2</v>
      </c>
    </row>
    <row r="797" spans="2:4">
      <c r="B797" s="3" t="s">
        <v>1273</v>
      </c>
      <c r="C797" s="5">
        <v>0.93</v>
      </c>
      <c r="D797" s="159">
        <v>9.0819744999999993E-2</v>
      </c>
    </row>
    <row r="798" spans="2:4">
      <c r="B798" s="3" t="s">
        <v>1273</v>
      </c>
      <c r="C798" s="5">
        <v>0.93</v>
      </c>
      <c r="D798" s="159">
        <v>8.9769905999999997E-2</v>
      </c>
    </row>
    <row r="799" spans="2:4">
      <c r="B799" s="3" t="s">
        <v>1273</v>
      </c>
      <c r="C799" s="5">
        <v>0.93</v>
      </c>
      <c r="D799" s="159">
        <v>8.8521765000000002E-2</v>
      </c>
    </row>
    <row r="800" spans="2:4">
      <c r="B800" s="3" t="s">
        <v>1273</v>
      </c>
      <c r="C800" s="5">
        <v>0.93</v>
      </c>
      <c r="D800" s="159">
        <v>8.3372318000000001E-2</v>
      </c>
    </row>
    <row r="801" spans="2:4">
      <c r="B801" s="3" t="s">
        <v>1273</v>
      </c>
      <c r="C801" s="5">
        <v>0.93</v>
      </c>
      <c r="D801" s="159">
        <v>7.4414738999999994E-2</v>
      </c>
    </row>
    <row r="802" spans="2:4">
      <c r="B802" s="3" t="s">
        <v>1273</v>
      </c>
      <c r="C802" s="5">
        <v>0.93</v>
      </c>
      <c r="D802" s="159">
        <v>7.1561205000000003E-2</v>
      </c>
    </row>
    <row r="803" spans="2:4">
      <c r="B803" s="3" t="s">
        <v>1273</v>
      </c>
      <c r="C803" s="5">
        <v>0.93</v>
      </c>
      <c r="D803" s="159">
        <v>6.8257125000000002E-2</v>
      </c>
    </row>
    <row r="804" spans="2:4">
      <c r="B804" s="3" t="s">
        <v>1273</v>
      </c>
      <c r="C804" s="5">
        <v>0.93</v>
      </c>
      <c r="D804" s="159">
        <v>6.7363430000000002E-2</v>
      </c>
    </row>
    <row r="805" spans="2:4">
      <c r="B805" s="3" t="s">
        <v>1273</v>
      </c>
      <c r="C805" s="5">
        <v>0.93</v>
      </c>
      <c r="D805" s="159">
        <v>6.7322748000000002E-2</v>
      </c>
    </row>
    <row r="806" spans="2:4">
      <c r="B806" s="3" t="s">
        <v>1273</v>
      </c>
      <c r="C806" s="5">
        <v>0.93</v>
      </c>
      <c r="D806" s="159">
        <v>6.472493E-2</v>
      </c>
    </row>
    <row r="807" spans="2:4">
      <c r="B807" s="3" t="s">
        <v>1273</v>
      </c>
      <c r="C807" s="5">
        <v>0.93</v>
      </c>
      <c r="D807" s="159">
        <v>6.3401266999999997E-2</v>
      </c>
    </row>
    <row r="808" spans="2:4">
      <c r="B808" s="3" t="s">
        <v>1273</v>
      </c>
      <c r="C808" s="5">
        <v>0.93</v>
      </c>
      <c r="D808" s="159">
        <v>6.0512600999999999E-2</v>
      </c>
    </row>
    <row r="809" spans="2:4">
      <c r="B809" s="3" t="s">
        <v>1273</v>
      </c>
      <c r="C809" s="5">
        <v>0.93</v>
      </c>
      <c r="D809" s="159">
        <v>5.6409872999999999E-2</v>
      </c>
    </row>
    <row r="810" spans="2:4">
      <c r="B810" s="3" t="s">
        <v>1273</v>
      </c>
      <c r="C810" s="5">
        <v>0.93</v>
      </c>
      <c r="D810" s="159">
        <v>5.5867985000000002E-2</v>
      </c>
    </row>
    <row r="811" spans="2:4">
      <c r="B811" s="3" t="s">
        <v>1273</v>
      </c>
      <c r="C811" s="5">
        <v>0.93</v>
      </c>
      <c r="D811" s="159">
        <v>5.0134205000000001E-2</v>
      </c>
    </row>
    <row r="812" spans="2:4">
      <c r="B812" s="3" t="s">
        <v>1273</v>
      </c>
      <c r="C812" s="5">
        <v>0.93</v>
      </c>
      <c r="D812" s="159">
        <v>5.0025681000000002E-2</v>
      </c>
    </row>
    <row r="813" spans="2:4">
      <c r="B813" s="3" t="s">
        <v>1273</v>
      </c>
      <c r="C813" s="5">
        <v>0.93</v>
      </c>
      <c r="D813" s="159">
        <v>3.9849526000000003E-2</v>
      </c>
    </row>
    <row r="814" spans="2:4">
      <c r="B814" s="3" t="s">
        <v>1273</v>
      </c>
      <c r="C814" s="5">
        <v>0.91901158900000002</v>
      </c>
      <c r="D814" s="159">
        <v>0.14873583900000001</v>
      </c>
    </row>
    <row r="815" spans="2:4">
      <c r="B815" s="3" t="s">
        <v>1273</v>
      </c>
      <c r="C815" s="5">
        <v>0.91779999999999995</v>
      </c>
      <c r="D815" s="159">
        <v>6.6673229000000001E-2</v>
      </c>
    </row>
    <row r="816" spans="2:4">
      <c r="B816" s="3" t="s">
        <v>1273</v>
      </c>
      <c r="C816" s="5">
        <v>0.913242</v>
      </c>
      <c r="D816" s="159">
        <v>7.5792892000000001E-2</v>
      </c>
    </row>
    <row r="817" spans="2:4">
      <c r="B817" s="3" t="s">
        <v>1273</v>
      </c>
      <c r="C817" s="5">
        <v>0.90939999999999999</v>
      </c>
      <c r="D817" s="159">
        <v>3.1374981000000003E-2</v>
      </c>
    </row>
    <row r="818" spans="2:4">
      <c r="B818" s="3" t="s">
        <v>1273</v>
      </c>
      <c r="C818" s="5">
        <v>0.9</v>
      </c>
      <c r="D818" s="159">
        <v>0.111707926</v>
      </c>
    </row>
    <row r="819" spans="2:4">
      <c r="B819" s="3" t="s">
        <v>1273</v>
      </c>
      <c r="C819" s="5">
        <v>0.9</v>
      </c>
      <c r="D819" s="159">
        <v>9.5387401999999996E-2</v>
      </c>
    </row>
    <row r="820" spans="2:4">
      <c r="B820" s="3" t="s">
        <v>1273</v>
      </c>
      <c r="C820" s="5">
        <v>0.89200400000000002</v>
      </c>
      <c r="D820" s="159">
        <v>0.12050095299999999</v>
      </c>
    </row>
    <row r="821" spans="2:4">
      <c r="B821" s="3" t="s">
        <v>1273</v>
      </c>
      <c r="C821" s="5">
        <v>0.88528562099999997</v>
      </c>
      <c r="D821" s="159">
        <v>9.1298728999999995E-2</v>
      </c>
    </row>
    <row r="822" spans="2:4">
      <c r="B822" s="3" t="s">
        <v>1273</v>
      </c>
      <c r="C822" s="5">
        <v>0.88</v>
      </c>
      <c r="D822" s="159">
        <v>6.7044382E-2</v>
      </c>
    </row>
    <row r="823" spans="2:4">
      <c r="B823" s="3" t="s">
        <v>1273</v>
      </c>
      <c r="C823" s="5">
        <v>0.87941823100000005</v>
      </c>
      <c r="D823" s="159">
        <v>7.5381610000000002E-2</v>
      </c>
    </row>
    <row r="824" spans="2:4">
      <c r="B824" s="3" t="s">
        <v>1273</v>
      </c>
      <c r="C824" s="5">
        <v>0.86758000000000002</v>
      </c>
      <c r="D824" s="159">
        <v>5.4674224E-2</v>
      </c>
    </row>
    <row r="825" spans="2:4">
      <c r="B825" s="3" t="s">
        <v>1273</v>
      </c>
      <c r="C825" s="5">
        <v>0.86599999999999999</v>
      </c>
      <c r="D825" s="159">
        <v>0.171509828</v>
      </c>
    </row>
    <row r="826" spans="2:4">
      <c r="B826" s="3" t="s">
        <v>1273</v>
      </c>
      <c r="C826" s="5">
        <v>0.86599999999999999</v>
      </c>
      <c r="D826" s="159">
        <v>0.15672941700000001</v>
      </c>
    </row>
    <row r="827" spans="2:4">
      <c r="B827" s="3" t="s">
        <v>1273</v>
      </c>
      <c r="C827" s="5">
        <v>0.86599999999999999</v>
      </c>
      <c r="D827" s="159">
        <v>0.14730842999999999</v>
      </c>
    </row>
    <row r="828" spans="2:4">
      <c r="B828" s="3" t="s">
        <v>1273</v>
      </c>
      <c r="C828" s="5">
        <v>0.86599999999999999</v>
      </c>
      <c r="D828" s="159">
        <v>0.137174614</v>
      </c>
    </row>
    <row r="829" spans="2:4">
      <c r="B829" s="3" t="s">
        <v>1273</v>
      </c>
      <c r="C829" s="5">
        <v>0.86599999999999999</v>
      </c>
      <c r="D829" s="159">
        <v>0.135031715</v>
      </c>
    </row>
    <row r="830" spans="2:4">
      <c r="B830" s="3" t="s">
        <v>1273</v>
      </c>
      <c r="C830" s="5">
        <v>0.86599999999999999</v>
      </c>
      <c r="D830" s="159">
        <v>0.134373821</v>
      </c>
    </row>
    <row r="831" spans="2:4">
      <c r="B831" s="3" t="s">
        <v>1273</v>
      </c>
      <c r="C831" s="5">
        <v>0.86599999999999999</v>
      </c>
      <c r="D831" s="159">
        <v>0.111826522</v>
      </c>
    </row>
    <row r="832" spans="2:4">
      <c r="B832" s="3" t="s">
        <v>1273</v>
      </c>
      <c r="C832" s="5">
        <v>0.86599999999999999</v>
      </c>
      <c r="D832" s="159">
        <v>9.9595463999999995E-2</v>
      </c>
    </row>
    <row r="833" spans="2:4">
      <c r="B833" s="3" t="s">
        <v>1273</v>
      </c>
      <c r="C833" s="5">
        <v>0.86599999999999999</v>
      </c>
      <c r="D833" s="159">
        <v>9.5832518000000005E-2</v>
      </c>
    </row>
    <row r="834" spans="2:4">
      <c r="B834" s="3" t="s">
        <v>1273</v>
      </c>
      <c r="C834" s="5">
        <v>0.86599999999999999</v>
      </c>
      <c r="D834" s="159">
        <v>7.9643878000000001E-2</v>
      </c>
    </row>
    <row r="835" spans="2:4">
      <c r="B835" s="3" t="s">
        <v>1273</v>
      </c>
      <c r="C835" s="5">
        <v>0.86599999999999999</v>
      </c>
      <c r="D835" s="159">
        <v>7.9197980000000001E-2</v>
      </c>
    </row>
    <row r="836" spans="2:4">
      <c r="B836" s="3" t="s">
        <v>1273</v>
      </c>
      <c r="C836" s="5">
        <v>0.85678699999999997</v>
      </c>
      <c r="D836" s="159">
        <v>6.7864224000000001E-2</v>
      </c>
    </row>
    <row r="837" spans="2:4">
      <c r="B837" s="3" t="s">
        <v>1273</v>
      </c>
      <c r="C837" s="5">
        <v>0.85</v>
      </c>
      <c r="D837" s="159">
        <v>7.2319617000000003E-2</v>
      </c>
    </row>
    <row r="838" spans="2:4">
      <c r="B838" s="3" t="s">
        <v>1273</v>
      </c>
      <c r="C838" s="5">
        <v>0.85</v>
      </c>
      <c r="D838" s="159">
        <v>6.7581136E-2</v>
      </c>
    </row>
    <row r="839" spans="2:4">
      <c r="B839" s="3" t="s">
        <v>1273</v>
      </c>
      <c r="C839" s="5">
        <v>0.85</v>
      </c>
      <c r="D839" s="159">
        <v>6.0848261000000001E-2</v>
      </c>
    </row>
    <row r="840" spans="2:4">
      <c r="B840" s="3" t="s">
        <v>1273</v>
      </c>
      <c r="C840" s="5">
        <v>0.8458</v>
      </c>
      <c r="D840" s="159">
        <v>4.1919683999999999E-2</v>
      </c>
    </row>
    <row r="841" spans="2:4">
      <c r="B841" s="3" t="s">
        <v>1273</v>
      </c>
      <c r="C841" s="5">
        <v>0.83904100000000004</v>
      </c>
      <c r="D841" s="159">
        <v>5.2523047000000003E-2</v>
      </c>
    </row>
    <row r="842" spans="2:4">
      <c r="B842" s="3" t="s">
        <v>1273</v>
      </c>
      <c r="C842" s="5">
        <v>0.83520499999999998</v>
      </c>
      <c r="D842" s="159">
        <v>0.105839799</v>
      </c>
    </row>
    <row r="843" spans="2:4">
      <c r="B843" s="3" t="s">
        <v>1273</v>
      </c>
      <c r="C843" s="5">
        <v>0.83170299999999997</v>
      </c>
      <c r="D843" s="159">
        <v>7.7779739000000001E-2</v>
      </c>
    </row>
    <row r="844" spans="2:4">
      <c r="B844" s="3" t="s">
        <v>1273</v>
      </c>
      <c r="C844" s="5">
        <v>0.83021999999999996</v>
      </c>
      <c r="D844" s="159">
        <v>4.9751166999999999E-2</v>
      </c>
    </row>
    <row r="845" spans="2:4">
      <c r="B845" s="3" t="s">
        <v>1273</v>
      </c>
      <c r="C845" s="5">
        <v>0.82799999999999996</v>
      </c>
      <c r="D845" s="159">
        <v>5.4433904999999998E-2</v>
      </c>
    </row>
    <row r="846" spans="2:4">
      <c r="B846" s="3" t="s">
        <v>1273</v>
      </c>
      <c r="C846" s="5">
        <v>0.82740000000000002</v>
      </c>
      <c r="D846" s="159">
        <v>9.1729533000000002E-2</v>
      </c>
    </row>
    <row r="847" spans="2:4">
      <c r="B847" s="3" t="s">
        <v>1273</v>
      </c>
      <c r="C847" s="5">
        <v>0.82579999999999998</v>
      </c>
      <c r="D847" s="159">
        <v>7.9848052000000003E-2</v>
      </c>
    </row>
    <row r="848" spans="2:4">
      <c r="B848" s="3" t="s">
        <v>1273</v>
      </c>
      <c r="C848" s="5">
        <v>0.82</v>
      </c>
      <c r="D848" s="159">
        <v>8.5834582000000006E-2</v>
      </c>
    </row>
    <row r="849" spans="2:4">
      <c r="B849" s="3" t="s">
        <v>1273</v>
      </c>
      <c r="C849" s="5">
        <v>0.82</v>
      </c>
      <c r="D849" s="159">
        <v>8.4881827000000007E-2</v>
      </c>
    </row>
    <row r="850" spans="2:4">
      <c r="B850" s="3" t="s">
        <v>1273</v>
      </c>
      <c r="C850" s="5">
        <v>0.82</v>
      </c>
      <c r="D850" s="159">
        <v>8.2976317999999993E-2</v>
      </c>
    </row>
    <row r="851" spans="2:4">
      <c r="B851" s="3" t="s">
        <v>1273</v>
      </c>
      <c r="C851" s="5">
        <v>0.81740000000000002</v>
      </c>
      <c r="D851" s="159">
        <v>3.8754228000000002E-2</v>
      </c>
    </row>
    <row r="852" spans="2:4">
      <c r="B852" s="3" t="s">
        <v>1273</v>
      </c>
      <c r="C852" s="5">
        <v>0.81335599999999997</v>
      </c>
      <c r="D852" s="159">
        <v>0.132200126</v>
      </c>
    </row>
    <row r="853" spans="2:4">
      <c r="B853" s="3" t="s">
        <v>1273</v>
      </c>
      <c r="C853" s="5">
        <v>0.80461400000000005</v>
      </c>
      <c r="D853" s="159">
        <v>0.168648416</v>
      </c>
    </row>
    <row r="854" spans="2:4">
      <c r="B854" s="3" t="s">
        <v>1273</v>
      </c>
      <c r="C854" s="5">
        <v>0.80026399999999998</v>
      </c>
      <c r="D854" s="159">
        <v>0.17924994999999999</v>
      </c>
    </row>
    <row r="855" spans="2:4">
      <c r="B855" s="3" t="s">
        <v>1273</v>
      </c>
      <c r="C855" s="5">
        <v>0.8</v>
      </c>
      <c r="D855" s="159">
        <v>0.23808234</v>
      </c>
    </row>
    <row r="856" spans="2:4">
      <c r="B856" s="3" t="s">
        <v>1273</v>
      </c>
      <c r="C856" s="5">
        <v>0.8</v>
      </c>
      <c r="D856" s="159">
        <v>0.16966838400000001</v>
      </c>
    </row>
    <row r="857" spans="2:4">
      <c r="B857" s="3" t="s">
        <v>1273</v>
      </c>
      <c r="C857" s="5">
        <v>0.8</v>
      </c>
      <c r="D857" s="159">
        <v>0.14064673999999999</v>
      </c>
    </row>
    <row r="858" spans="2:4">
      <c r="B858" s="3" t="s">
        <v>1273</v>
      </c>
      <c r="C858" s="5">
        <v>0.8</v>
      </c>
      <c r="D858" s="159">
        <v>0.13029014799999999</v>
      </c>
    </row>
    <row r="859" spans="2:4">
      <c r="B859" s="3" t="s">
        <v>1273</v>
      </c>
      <c r="C859" s="5">
        <v>0.8</v>
      </c>
      <c r="D859" s="159">
        <v>6.7745312000000002E-2</v>
      </c>
    </row>
    <row r="860" spans="2:4">
      <c r="B860" s="3" t="s">
        <v>1273</v>
      </c>
      <c r="C860" s="5">
        <v>0.8</v>
      </c>
      <c r="D860" s="159">
        <v>4.9093541999999997E-2</v>
      </c>
    </row>
    <row r="861" spans="2:4">
      <c r="B861" s="3" t="s">
        <v>1273</v>
      </c>
      <c r="C861" s="5">
        <v>0.79147640799999996</v>
      </c>
      <c r="D861" s="159">
        <v>5.5073448999999997E-2</v>
      </c>
    </row>
    <row r="862" spans="2:4">
      <c r="B862" s="3" t="s">
        <v>1273</v>
      </c>
      <c r="C862" s="5">
        <v>0.76335500000000001</v>
      </c>
      <c r="D862" s="159">
        <v>6.0940753E-2</v>
      </c>
    </row>
    <row r="863" spans="2:4">
      <c r="B863" s="3" t="s">
        <v>1273</v>
      </c>
      <c r="C863" s="5">
        <v>0.76154270300000004</v>
      </c>
      <c r="D863" s="159">
        <v>7.7339199999999997E-2</v>
      </c>
    </row>
    <row r="864" spans="2:4">
      <c r="B864" s="3" t="s">
        <v>1273</v>
      </c>
      <c r="C864" s="5">
        <v>0.76139999999999997</v>
      </c>
      <c r="D864" s="159">
        <v>5.7131861999999999E-2</v>
      </c>
    </row>
    <row r="865" spans="2:4">
      <c r="B865" s="3" t="s">
        <v>1273</v>
      </c>
      <c r="C865" s="5">
        <v>0.76103500000000002</v>
      </c>
      <c r="D865" s="159">
        <v>0.14534672200000001</v>
      </c>
    </row>
    <row r="866" spans="2:4">
      <c r="B866" s="3" t="s">
        <v>1273</v>
      </c>
      <c r="C866" s="5">
        <v>0.76103500000000002</v>
      </c>
      <c r="D866" s="159">
        <v>8.6125568E-2</v>
      </c>
    </row>
    <row r="867" spans="2:4">
      <c r="B867" s="3" t="s">
        <v>1273</v>
      </c>
      <c r="C867" s="5">
        <v>0.75390000000000001</v>
      </c>
      <c r="D867" s="159">
        <v>5.3991276999999997E-2</v>
      </c>
    </row>
    <row r="868" spans="2:4">
      <c r="B868" s="3" t="s">
        <v>1273</v>
      </c>
      <c r="C868" s="5">
        <v>0.75270000000000004</v>
      </c>
      <c r="D868" s="159">
        <v>8.0143840999999993E-2</v>
      </c>
    </row>
    <row r="869" spans="2:4">
      <c r="B869" s="3" t="s">
        <v>1273</v>
      </c>
      <c r="C869" s="5">
        <v>0.75270000000000004</v>
      </c>
      <c r="D869" s="159">
        <v>7.7629392000000005E-2</v>
      </c>
    </row>
    <row r="870" spans="2:4">
      <c r="B870" s="3" t="s">
        <v>1273</v>
      </c>
      <c r="C870" s="5">
        <v>0.75270000000000004</v>
      </c>
      <c r="D870" s="159">
        <v>7.6474773999999995E-2</v>
      </c>
    </row>
    <row r="871" spans="2:4">
      <c r="B871" s="3" t="s">
        <v>1273</v>
      </c>
      <c r="C871" s="5">
        <v>0.75270000000000004</v>
      </c>
      <c r="D871" s="159">
        <v>7.5456138000000006E-2</v>
      </c>
    </row>
    <row r="872" spans="2:4">
      <c r="B872" s="3" t="s">
        <v>1273</v>
      </c>
      <c r="C872" s="5">
        <v>0.75091300000000005</v>
      </c>
      <c r="D872" s="159">
        <v>5.6741321999999997E-2</v>
      </c>
    </row>
    <row r="873" spans="2:4">
      <c r="B873" s="3" t="s">
        <v>1273</v>
      </c>
      <c r="C873" s="5">
        <v>0.75</v>
      </c>
      <c r="D873" s="159">
        <v>0.154813069</v>
      </c>
    </row>
    <row r="874" spans="2:4">
      <c r="B874" s="3" t="s">
        <v>1273</v>
      </c>
      <c r="C874" s="5">
        <v>0.75</v>
      </c>
      <c r="D874" s="159">
        <v>0.10342095699999999</v>
      </c>
    </row>
    <row r="875" spans="2:4">
      <c r="B875" s="3" t="s">
        <v>1273</v>
      </c>
      <c r="C875" s="5">
        <v>0.75</v>
      </c>
      <c r="D875" s="159">
        <v>9.7376772E-2</v>
      </c>
    </row>
    <row r="876" spans="2:4">
      <c r="B876" s="3" t="s">
        <v>1273</v>
      </c>
      <c r="C876" s="5">
        <v>0.75</v>
      </c>
      <c r="D876" s="159">
        <v>9.5799861E-2</v>
      </c>
    </row>
    <row r="877" spans="2:4">
      <c r="B877" s="3" t="s">
        <v>1273</v>
      </c>
      <c r="C877" s="5">
        <v>0.75</v>
      </c>
      <c r="D877" s="159">
        <v>8.8229072000000006E-2</v>
      </c>
    </row>
    <row r="878" spans="2:4">
      <c r="B878" s="3" t="s">
        <v>1273</v>
      </c>
      <c r="C878" s="5">
        <v>0.75</v>
      </c>
      <c r="D878" s="159">
        <v>8.4391187000000006E-2</v>
      </c>
    </row>
    <row r="879" spans="2:4">
      <c r="B879" s="3" t="s">
        <v>1273</v>
      </c>
      <c r="C879" s="5">
        <v>0.75</v>
      </c>
      <c r="D879" s="159">
        <v>7.8035355000000001E-2</v>
      </c>
    </row>
    <row r="880" spans="2:4">
      <c r="B880" s="3" t="s">
        <v>1273</v>
      </c>
      <c r="C880" s="5">
        <v>0.75</v>
      </c>
      <c r="D880" s="159">
        <v>5.5675798999999998E-2</v>
      </c>
    </row>
    <row r="881" spans="2:4">
      <c r="B881" s="3" t="s">
        <v>1273</v>
      </c>
      <c r="C881" s="5">
        <v>0.74791371399999995</v>
      </c>
      <c r="D881" s="159">
        <v>0.14198250500000001</v>
      </c>
    </row>
    <row r="882" spans="2:4">
      <c r="B882" s="3" t="s">
        <v>1273</v>
      </c>
      <c r="C882" s="5">
        <v>0.74200913199999996</v>
      </c>
      <c r="D882" s="159">
        <v>6.9773811000000005E-2</v>
      </c>
    </row>
    <row r="883" spans="2:4">
      <c r="B883" s="3" t="s">
        <v>1273</v>
      </c>
      <c r="C883" s="5">
        <v>0.74200900000000003</v>
      </c>
      <c r="D883" s="159">
        <v>0.185260113</v>
      </c>
    </row>
    <row r="884" spans="2:4">
      <c r="B884" s="3" t="s">
        <v>1273</v>
      </c>
      <c r="C884" s="5">
        <v>0.74200900000000003</v>
      </c>
      <c r="D884" s="159">
        <v>4.5382236999999999E-2</v>
      </c>
    </row>
    <row r="885" spans="2:4">
      <c r="B885" s="3" t="s">
        <v>1273</v>
      </c>
      <c r="C885" s="5">
        <v>0.74199999999999999</v>
      </c>
      <c r="D885" s="159">
        <v>4.5830098E-2</v>
      </c>
    </row>
    <row r="886" spans="2:4">
      <c r="B886" s="3" t="s">
        <v>1273</v>
      </c>
      <c r="C886" s="5">
        <v>0.74162899999999998</v>
      </c>
      <c r="D886" s="159">
        <v>5.1658398000000001E-2</v>
      </c>
    </row>
    <row r="887" spans="2:4">
      <c r="B887" s="3" t="s">
        <v>1273</v>
      </c>
      <c r="C887" s="5">
        <v>0.74</v>
      </c>
      <c r="D887" s="159">
        <v>0.14700650900000001</v>
      </c>
    </row>
    <row r="888" spans="2:4">
      <c r="B888" s="3" t="s">
        <v>1273</v>
      </c>
      <c r="C888" s="5">
        <v>0.73820395699999997</v>
      </c>
      <c r="D888" s="159">
        <v>6.2264758000000003E-2</v>
      </c>
    </row>
    <row r="889" spans="2:4">
      <c r="B889" s="3" t="s">
        <v>1273</v>
      </c>
      <c r="C889" s="5">
        <v>0.72860000000000003</v>
      </c>
      <c r="D889" s="159">
        <v>5.2366628999999998E-2</v>
      </c>
    </row>
    <row r="890" spans="2:4">
      <c r="B890" s="3" t="s">
        <v>1273</v>
      </c>
      <c r="C890" s="5">
        <v>0.72</v>
      </c>
      <c r="D890" s="159">
        <v>0.10456349199999999</v>
      </c>
    </row>
    <row r="891" spans="2:4">
      <c r="B891" s="3" t="s">
        <v>1273</v>
      </c>
      <c r="C891" s="5">
        <v>0.72</v>
      </c>
      <c r="D891" s="159">
        <v>9.1954528999999993E-2</v>
      </c>
    </row>
    <row r="892" spans="2:4">
      <c r="B892" s="3" t="s">
        <v>1273</v>
      </c>
      <c r="C892" s="5">
        <v>0.72</v>
      </c>
      <c r="D892" s="159">
        <v>3.3659869000000002E-2</v>
      </c>
    </row>
    <row r="893" spans="2:4">
      <c r="B893" s="3" t="s">
        <v>1273</v>
      </c>
      <c r="C893" s="5">
        <v>0.7</v>
      </c>
      <c r="D893" s="159">
        <v>3.4457989000000001E-2</v>
      </c>
    </row>
    <row r="894" spans="2:4">
      <c r="B894" s="3" t="s">
        <v>1273</v>
      </c>
      <c r="C894" s="5">
        <v>0.69079999999999997</v>
      </c>
      <c r="D894" s="159">
        <v>7.2593405E-2</v>
      </c>
    </row>
    <row r="895" spans="2:4">
      <c r="B895" s="3" t="s">
        <v>1273</v>
      </c>
      <c r="C895" s="5">
        <v>0.68739700000000004</v>
      </c>
      <c r="D895" s="159">
        <v>5.4842276000000002E-2</v>
      </c>
    </row>
    <row r="896" spans="2:4">
      <c r="B896" s="3" t="s">
        <v>1273</v>
      </c>
      <c r="C896" s="5">
        <v>0.68493199999999999</v>
      </c>
      <c r="D896" s="159">
        <v>3.9521870000000001E-2</v>
      </c>
    </row>
    <row r="897" spans="2:4">
      <c r="B897" s="3" t="s">
        <v>1273</v>
      </c>
      <c r="C897" s="5">
        <v>0.66</v>
      </c>
      <c r="D897" s="159">
        <v>0.16119228699999999</v>
      </c>
    </row>
    <row r="898" spans="2:4">
      <c r="B898" s="3" t="s">
        <v>1273</v>
      </c>
      <c r="C898" s="5">
        <v>0.66</v>
      </c>
      <c r="D898" s="159">
        <v>0.11831628399999999</v>
      </c>
    </row>
    <row r="899" spans="2:4">
      <c r="B899" s="3" t="s">
        <v>1273</v>
      </c>
      <c r="C899" s="5">
        <v>0.66</v>
      </c>
      <c r="D899" s="159">
        <v>0.116691672</v>
      </c>
    </row>
    <row r="900" spans="2:4">
      <c r="B900" s="3" t="s">
        <v>1273</v>
      </c>
      <c r="C900" s="5">
        <v>0.64829999999999999</v>
      </c>
      <c r="D900" s="159">
        <v>5.2197012000000001E-2</v>
      </c>
    </row>
    <row r="901" spans="2:4">
      <c r="B901" s="3" t="s">
        <v>1273</v>
      </c>
      <c r="C901" s="5">
        <v>0.64297000000000004</v>
      </c>
      <c r="D901" s="159">
        <v>5.7229213000000001E-2</v>
      </c>
    </row>
    <row r="902" spans="2:4">
      <c r="B902" s="3" t="s">
        <v>1273</v>
      </c>
      <c r="C902" s="5">
        <v>0.61154598999999998</v>
      </c>
      <c r="D902" s="159">
        <v>0.19414372599999999</v>
      </c>
    </row>
    <row r="903" spans="2:4">
      <c r="B903" s="3" t="s">
        <v>1273</v>
      </c>
      <c r="C903" s="5">
        <v>0.60274000000000005</v>
      </c>
      <c r="D903" s="159">
        <v>4.0718415000000001E-2</v>
      </c>
    </row>
    <row r="904" spans="2:4">
      <c r="B904" s="3" t="s">
        <v>1273</v>
      </c>
      <c r="C904" s="5">
        <v>0.60270000000000001</v>
      </c>
      <c r="D904" s="159">
        <v>4.5841376000000003E-2</v>
      </c>
    </row>
    <row r="905" spans="2:4">
      <c r="B905" s="3" t="s">
        <v>1273</v>
      </c>
      <c r="C905" s="5">
        <v>0.60270000000000001</v>
      </c>
      <c r="D905" s="159">
        <v>4.4123929999999999E-2</v>
      </c>
    </row>
    <row r="906" spans="2:4">
      <c r="B906" s="3" t="s">
        <v>1273</v>
      </c>
      <c r="C906" s="5">
        <v>0.6</v>
      </c>
      <c r="D906" s="159">
        <v>4.0963474E-2</v>
      </c>
    </row>
    <row r="907" spans="2:4">
      <c r="B907" s="3" t="s">
        <v>1273</v>
      </c>
      <c r="C907" s="5">
        <v>0.56999999999999995</v>
      </c>
      <c r="D907" s="159">
        <v>9.3745566000000002E-2</v>
      </c>
    </row>
    <row r="908" spans="2:4">
      <c r="B908" s="3" t="s">
        <v>1273</v>
      </c>
      <c r="C908" s="5">
        <v>0.56999999999999995</v>
      </c>
      <c r="D908" s="159">
        <v>3.5928667999999997E-2</v>
      </c>
    </row>
    <row r="909" spans="2:4">
      <c r="B909" s="3" t="s">
        <v>1273</v>
      </c>
      <c r="C909" s="5">
        <v>0.56810000000000005</v>
      </c>
      <c r="D909" s="159">
        <v>6.4207742999999998E-2</v>
      </c>
    </row>
    <row r="910" spans="2:4">
      <c r="B910" s="3" t="s">
        <v>1273</v>
      </c>
      <c r="C910" s="5">
        <v>0.54790000000000005</v>
      </c>
      <c r="D910" s="159">
        <v>0.15266613800000001</v>
      </c>
    </row>
    <row r="911" spans="2:4">
      <c r="B911" s="3" t="s">
        <v>1273</v>
      </c>
      <c r="C911" s="5">
        <v>0.52359999999999995</v>
      </c>
      <c r="D911" s="159">
        <v>5.4643596000000003E-2</v>
      </c>
    </row>
    <row r="912" spans="2:4">
      <c r="B912" s="3" t="s">
        <v>1273</v>
      </c>
      <c r="C912" s="5">
        <v>0.52321200000000001</v>
      </c>
      <c r="D912" s="159">
        <v>0.16741639999999999</v>
      </c>
    </row>
    <row r="913" spans="2:4">
      <c r="B913" s="3" t="s">
        <v>1273</v>
      </c>
      <c r="C913" s="5">
        <v>0.50609999999999999</v>
      </c>
      <c r="D913" s="159">
        <v>5.905755E-2</v>
      </c>
    </row>
    <row r="914" spans="2:4">
      <c r="B914" s="3" t="s">
        <v>1273</v>
      </c>
      <c r="C914" s="5">
        <v>0.47945205499999999</v>
      </c>
      <c r="D914" s="159">
        <v>0.13264715299999999</v>
      </c>
    </row>
    <row r="915" spans="2:4">
      <c r="B915" s="3" t="s">
        <v>1273</v>
      </c>
      <c r="C915" s="5">
        <v>0.47039999999999998</v>
      </c>
      <c r="D915" s="159">
        <v>6.4090624999999998E-2</v>
      </c>
    </row>
    <row r="916" spans="2:4">
      <c r="B916" s="3" t="s">
        <v>1273</v>
      </c>
      <c r="C916" s="5">
        <v>0.40223700000000001</v>
      </c>
      <c r="D916" s="159">
        <v>4.3246971000000002E-2</v>
      </c>
    </row>
    <row r="917" spans="2:4">
      <c r="B917" s="3" t="s">
        <v>1273</v>
      </c>
      <c r="C917" s="5">
        <v>0.182648</v>
      </c>
      <c r="D917" s="159">
        <v>0.20131110999999999</v>
      </c>
    </row>
  </sheetData>
  <pageMargins left="0.7" right="0.7" top="0.75" bottom="0.75" header="0.3" footer="0.3"/>
  <pageSetup orientation="portrait" horizontalDpi="300" verticalDpi="300" r:id="rId1"/>
  <drawing r:id="rId2"/>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C3A40-25D5-4FB3-898E-5A9E5C50F487}">
  <sheetPr codeName="Sheet99">
    <tabColor theme="9" tint="0.59999389629810485"/>
  </sheetPr>
  <dimension ref="A1:F15"/>
  <sheetViews>
    <sheetView showGridLines="0" workbookViewId="0"/>
  </sheetViews>
  <sheetFormatPr defaultColWidth="9.140625" defaultRowHeight="14.25"/>
  <cols>
    <col min="1" max="1" width="9.140625" style="3"/>
    <col min="2" max="2" width="15.140625" style="3" bestFit="1" customWidth="1"/>
    <col min="3" max="3" width="23.85546875" style="3" bestFit="1" customWidth="1"/>
    <col min="4" max="4" width="20.5703125" style="3" bestFit="1" customWidth="1"/>
    <col min="5" max="5" width="18" style="3" customWidth="1"/>
    <col min="6" max="6" width="19.85546875" style="3" customWidth="1"/>
    <col min="7" max="16384" width="9.140625" style="3"/>
  </cols>
  <sheetData>
    <row r="1" spans="1:6" ht="15">
      <c r="A1" s="10" t="s">
        <v>1294</v>
      </c>
    </row>
    <row r="4" spans="1:6" ht="13.5" customHeight="1">
      <c r="C4" s="619"/>
      <c r="D4" s="621" t="s">
        <v>1167</v>
      </c>
      <c r="E4" s="622"/>
      <c r="F4" s="622"/>
    </row>
    <row r="5" spans="1:6" ht="41.65" customHeight="1">
      <c r="C5" s="620"/>
      <c r="D5" s="341" t="s">
        <v>1295</v>
      </c>
      <c r="E5" s="342" t="s">
        <v>1296</v>
      </c>
      <c r="F5" s="341" t="s">
        <v>1297</v>
      </c>
    </row>
    <row r="6" spans="1:6">
      <c r="C6" s="343" t="s">
        <v>1043</v>
      </c>
      <c r="D6" s="344">
        <v>39</v>
      </c>
      <c r="E6" s="345">
        <v>64</v>
      </c>
      <c r="F6" s="344">
        <v>82</v>
      </c>
    </row>
    <row r="7" spans="1:6">
      <c r="C7" s="346" t="s">
        <v>966</v>
      </c>
      <c r="D7" s="347">
        <v>48</v>
      </c>
      <c r="E7" s="348">
        <v>82</v>
      </c>
      <c r="F7" s="347">
        <v>92</v>
      </c>
    </row>
    <row r="8" spans="1:6">
      <c r="C8" s="343" t="s">
        <v>1045</v>
      </c>
      <c r="D8" s="344">
        <v>32</v>
      </c>
      <c r="E8" s="345">
        <v>68</v>
      </c>
      <c r="F8" s="344">
        <v>87</v>
      </c>
    </row>
    <row r="9" spans="1:6">
      <c r="C9" s="346" t="s">
        <v>1243</v>
      </c>
      <c r="D9" s="347">
        <v>39</v>
      </c>
      <c r="E9" s="348">
        <v>85</v>
      </c>
      <c r="F9" s="347">
        <v>94</v>
      </c>
    </row>
    <row r="10" spans="1:6">
      <c r="C10" s="349" t="s">
        <v>1298</v>
      </c>
      <c r="D10" s="350">
        <v>34</v>
      </c>
      <c r="E10" s="351">
        <v>67</v>
      </c>
      <c r="F10" s="350">
        <v>92</v>
      </c>
    </row>
    <row r="14" spans="1:6" ht="13.5" customHeight="1"/>
    <row r="15" spans="1:6" ht="13.5" customHeight="1"/>
  </sheetData>
  <mergeCells count="2">
    <mergeCell ref="C4:C5"/>
    <mergeCell ref="D4:F4"/>
  </mergeCells>
  <pageMargins left="0.7" right="0.7" top="0.75" bottom="0.75" header="0.3" footer="0.3"/>
  <pageSetup orientation="portrait" horizontalDpi="300" verticalDpi="300" r:id="rId1"/>
  <drawing r:id="rId2"/>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E1147-6CB8-431B-89CC-41CEA82C98BD}">
  <sheetPr codeName="Sheet100">
    <tabColor rgb="FF33CCCC"/>
  </sheetPr>
  <dimension ref="A1"/>
  <sheetViews>
    <sheetView showGridLines="0" workbookViewId="0"/>
  </sheetViews>
  <sheetFormatPr defaultRowHeight="15"/>
  <sheetData/>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FD82A-3BBF-4738-95F2-F2F34EB6C5CA}">
  <sheetPr codeName="Sheet101"/>
  <dimension ref="A1:K14"/>
  <sheetViews>
    <sheetView showGridLines="0" workbookViewId="0">
      <selection activeCell="B13" sqref="B13"/>
    </sheetView>
  </sheetViews>
  <sheetFormatPr defaultRowHeight="15"/>
  <cols>
    <col min="1" max="1" width="21.42578125" customWidth="1"/>
    <col min="2" max="2" width="11.28515625" customWidth="1"/>
  </cols>
  <sheetData>
    <row r="1" spans="1:11">
      <c r="A1" s="31" t="s">
        <v>1299</v>
      </c>
      <c r="B1" s="31"/>
      <c r="C1" s="31"/>
      <c r="D1" s="31"/>
      <c r="E1" s="31"/>
      <c r="F1" s="31"/>
      <c r="G1" s="31"/>
      <c r="H1" s="31"/>
      <c r="I1" s="31"/>
      <c r="J1" s="31"/>
      <c r="K1" s="31"/>
    </row>
    <row r="10" spans="1:11">
      <c r="A10" s="31"/>
      <c r="B10" s="31"/>
      <c r="C10" s="452" t="s">
        <v>99</v>
      </c>
      <c r="D10" s="452" t="s">
        <v>100</v>
      </c>
      <c r="E10" s="452" t="s">
        <v>101</v>
      </c>
      <c r="F10" s="452" t="s">
        <v>102</v>
      </c>
      <c r="G10" s="452" t="s">
        <v>103</v>
      </c>
      <c r="H10" s="452" t="s">
        <v>104</v>
      </c>
      <c r="I10" s="452" t="s">
        <v>105</v>
      </c>
      <c r="J10" s="452" t="s">
        <v>107</v>
      </c>
      <c r="K10" s="452" t="s">
        <v>108</v>
      </c>
    </row>
    <row r="11" spans="1:11">
      <c r="A11" s="24" t="s">
        <v>1068</v>
      </c>
      <c r="B11" s="31" t="s">
        <v>1033</v>
      </c>
      <c r="C11" s="451">
        <v>572.52078062580472</v>
      </c>
      <c r="D11" s="451">
        <v>605.3809386939397</v>
      </c>
      <c r="E11" s="451">
        <v>603.2282562487452</v>
      </c>
      <c r="F11" s="451">
        <v>557.26640371441226</v>
      </c>
      <c r="G11" s="451">
        <v>512.03739011008543</v>
      </c>
      <c r="H11" s="451">
        <v>473.68128076758802</v>
      </c>
      <c r="I11" s="451">
        <v>476.51191416880994</v>
      </c>
      <c r="J11" s="451">
        <v>443.78698830725443</v>
      </c>
      <c r="K11" s="451">
        <v>409.38115736352995</v>
      </c>
    </row>
    <row r="12" spans="1:11">
      <c r="A12" s="24" t="s">
        <v>1300</v>
      </c>
      <c r="B12" s="31" t="s">
        <v>49</v>
      </c>
      <c r="C12" s="453">
        <v>6.6319023997465185E-2</v>
      </c>
      <c r="D12" s="453">
        <v>6.8773162503493593E-2</v>
      </c>
      <c r="E12" s="453">
        <v>7.1271166082461077E-2</v>
      </c>
      <c r="F12" s="453">
        <v>6.0481989168453036E-2</v>
      </c>
      <c r="G12" s="453">
        <v>5.6194575093654497E-2</v>
      </c>
      <c r="H12" s="453">
        <v>5.0925857807214842E-2</v>
      </c>
      <c r="I12" s="453">
        <v>5.3341599398833248E-2</v>
      </c>
      <c r="J12" s="453">
        <v>4.8298158990044547E-2</v>
      </c>
      <c r="K12" s="453">
        <v>4.4747755136335221E-2</v>
      </c>
    </row>
    <row r="14" spans="1:11">
      <c r="A14" s="31" t="s">
        <v>1301</v>
      </c>
      <c r="B14" s="31"/>
      <c r="C14" s="31"/>
      <c r="D14" s="31"/>
      <c r="E14" s="31"/>
      <c r="F14" s="31"/>
      <c r="G14" s="31"/>
      <c r="H14" s="31"/>
      <c r="I14" s="31"/>
      <c r="J14" s="31"/>
      <c r="K14" s="31"/>
    </row>
  </sheetData>
  <pageMargins left="0.7" right="0.7" top="0.75" bottom="0.75" header="0.3" footer="0.3"/>
  <pageSetup orientation="portrait" r:id="rId1"/>
  <drawing r:id="rId2"/>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8DFCC-A7C4-4B94-BEBC-B1A0C37FBED6}">
  <dimension ref="A1:M22"/>
  <sheetViews>
    <sheetView showGridLines="0" workbookViewId="0">
      <selection activeCell="C22" sqref="C22"/>
    </sheetView>
  </sheetViews>
  <sheetFormatPr defaultRowHeight="15"/>
  <sheetData>
    <row r="1" spans="1:13">
      <c r="A1" s="31" t="s">
        <v>1302</v>
      </c>
      <c r="B1" s="31"/>
      <c r="C1" s="31"/>
      <c r="D1" s="31"/>
      <c r="E1" s="31"/>
      <c r="F1" s="31"/>
      <c r="G1" s="31"/>
      <c r="H1" s="31"/>
      <c r="I1" s="31"/>
      <c r="J1" s="31"/>
      <c r="K1" s="31"/>
      <c r="L1" s="31"/>
      <c r="M1" s="31"/>
    </row>
    <row r="6" spans="1:13">
      <c r="A6" s="31"/>
      <c r="B6" s="31"/>
      <c r="C6" s="31"/>
      <c r="D6" s="31" t="s">
        <v>113</v>
      </c>
      <c r="E6" s="31"/>
      <c r="F6" s="31"/>
      <c r="G6" s="31"/>
      <c r="H6" s="31"/>
      <c r="I6" s="31"/>
      <c r="J6" s="31"/>
      <c r="K6" s="31"/>
      <c r="L6" s="31"/>
      <c r="M6" s="31"/>
    </row>
    <row r="7" spans="1:13">
      <c r="A7" s="31"/>
      <c r="B7" s="31"/>
      <c r="C7" s="24">
        <v>2010</v>
      </c>
      <c r="D7" s="24">
        <v>2011</v>
      </c>
      <c r="E7" s="24">
        <v>2012</v>
      </c>
      <c r="F7" s="24">
        <v>2013</v>
      </c>
      <c r="G7" s="24">
        <v>2014</v>
      </c>
      <c r="H7" s="24">
        <v>2015</v>
      </c>
      <c r="I7" s="24">
        <v>2016</v>
      </c>
      <c r="J7" s="24">
        <v>2017</v>
      </c>
      <c r="K7" s="24">
        <v>2018</v>
      </c>
      <c r="L7" s="24">
        <v>2019</v>
      </c>
      <c r="M7" s="24">
        <v>2020</v>
      </c>
    </row>
    <row r="8" spans="1:13">
      <c r="A8" s="31"/>
      <c r="B8" s="24" t="s">
        <v>593</v>
      </c>
      <c r="C8" s="31"/>
      <c r="D8" s="31"/>
      <c r="E8" s="31"/>
      <c r="F8" s="28">
        <v>1390.0611347899626</v>
      </c>
      <c r="G8" s="28">
        <v>1273.9058912507046</v>
      </c>
      <c r="H8" s="28">
        <v>1625.3669212278814</v>
      </c>
      <c r="I8" s="28">
        <v>1260.9776066219792</v>
      </c>
      <c r="J8" s="28">
        <v>1201.3420965952432</v>
      </c>
      <c r="K8" s="28">
        <v>1166.3989860752115</v>
      </c>
      <c r="L8" s="28">
        <v>1895.4318312103667</v>
      </c>
      <c r="M8" s="28">
        <v>631.21471503125167</v>
      </c>
    </row>
    <row r="9" spans="1:13">
      <c r="A9" s="31"/>
      <c r="B9" s="24" t="s">
        <v>245</v>
      </c>
      <c r="C9" s="31"/>
      <c r="D9" s="31"/>
      <c r="E9" s="31"/>
      <c r="F9" s="28"/>
      <c r="G9" s="28">
        <v>1679.2355627090612</v>
      </c>
      <c r="H9" s="28">
        <v>1191.7332047821199</v>
      </c>
      <c r="I9" s="28">
        <v>960.39271948096541</v>
      </c>
      <c r="J9" s="28">
        <v>1178.912695496012</v>
      </c>
      <c r="K9" s="28">
        <v>914.08389508392577</v>
      </c>
      <c r="L9" s="28">
        <v>934.37863297828449</v>
      </c>
      <c r="M9" s="28">
        <v>918.6024353432507</v>
      </c>
    </row>
    <row r="10" spans="1:13">
      <c r="A10" s="31"/>
      <c r="B10" s="24" t="s">
        <v>285</v>
      </c>
      <c r="C10" s="28">
        <v>916.01138989998356</v>
      </c>
      <c r="D10" s="28">
        <v>964.13575358686296</v>
      </c>
      <c r="E10" s="28">
        <v>854.79074424270402</v>
      </c>
      <c r="F10" s="28">
        <v>874.32126153587251</v>
      </c>
      <c r="G10" s="28">
        <v>704.48463477494931</v>
      </c>
      <c r="H10" s="28">
        <v>732.28706685636257</v>
      </c>
      <c r="I10" s="28">
        <v>659.82266293324938</v>
      </c>
      <c r="J10" s="28">
        <v>803.24957101796872</v>
      </c>
      <c r="K10" s="28">
        <v>688.3456746238752</v>
      </c>
      <c r="L10" s="28">
        <v>809.5310935340633</v>
      </c>
      <c r="M10" s="28">
        <v>762.31014343444065</v>
      </c>
    </row>
    <row r="14" spans="1:13">
      <c r="A14" s="31"/>
      <c r="B14" s="31"/>
      <c r="C14" s="31"/>
      <c r="D14" s="31" t="s">
        <v>1303</v>
      </c>
      <c r="E14" s="31"/>
      <c r="F14" s="31"/>
      <c r="G14" s="31"/>
      <c r="H14" s="31"/>
      <c r="I14" s="31"/>
      <c r="J14" s="31"/>
      <c r="K14" s="31"/>
      <c r="L14" s="31"/>
      <c r="M14" s="31"/>
    </row>
    <row r="15" spans="1:13">
      <c r="A15" s="31"/>
      <c r="B15" s="31"/>
      <c r="C15" s="24">
        <v>2010</v>
      </c>
      <c r="D15" s="24">
        <v>2011</v>
      </c>
      <c r="E15" s="24">
        <v>2012</v>
      </c>
      <c r="F15" s="24">
        <v>2013</v>
      </c>
      <c r="G15" s="24">
        <v>2014</v>
      </c>
      <c r="H15" s="24">
        <v>2015</v>
      </c>
      <c r="I15" s="24">
        <v>2016</v>
      </c>
      <c r="J15" s="24">
        <v>2017</v>
      </c>
      <c r="K15" s="24">
        <v>2018</v>
      </c>
      <c r="L15" s="24">
        <v>2019</v>
      </c>
      <c r="M15" s="24">
        <v>2020</v>
      </c>
    </row>
    <row r="16" spans="1:13">
      <c r="A16" s="31"/>
      <c r="B16" s="24" t="s">
        <v>593</v>
      </c>
      <c r="C16" s="31"/>
      <c r="D16" s="31"/>
      <c r="E16" s="31"/>
      <c r="F16" s="18">
        <v>0.18693012789599336</v>
      </c>
      <c r="G16" s="18">
        <v>0.14720658908100231</v>
      </c>
      <c r="H16" s="18">
        <v>0.214060701893969</v>
      </c>
      <c r="I16" s="18">
        <v>0.13402645151882345</v>
      </c>
      <c r="J16" s="18">
        <v>0.15222148087631648</v>
      </c>
      <c r="K16" s="18">
        <v>0.11609209444673671</v>
      </c>
      <c r="L16" s="18">
        <v>0.16652637383813343</v>
      </c>
      <c r="M16" s="18">
        <v>7.7599966307495646E-2</v>
      </c>
    </row>
    <row r="17" spans="2:13">
      <c r="B17" s="24" t="s">
        <v>245</v>
      </c>
      <c r="C17" s="31"/>
      <c r="D17" s="31"/>
      <c r="E17" s="31"/>
      <c r="F17" s="28"/>
      <c r="G17" s="18">
        <v>0.18192778138179075</v>
      </c>
      <c r="H17" s="18">
        <v>0.12753452848070335</v>
      </c>
      <c r="I17" s="18">
        <v>9.9522040982280499E-2</v>
      </c>
      <c r="J17" s="18">
        <v>0.12306926234671461</v>
      </c>
      <c r="K17" s="18">
        <v>0.10255760439707476</v>
      </c>
      <c r="L17" s="18">
        <v>0.10617196283887355</v>
      </c>
      <c r="M17" s="18">
        <v>0.14411018552655736</v>
      </c>
    </row>
    <row r="18" spans="2:13">
      <c r="B18" s="24" t="s">
        <v>285</v>
      </c>
      <c r="C18" s="18">
        <v>6.3655981664425779E-2</v>
      </c>
      <c r="D18" s="18">
        <v>6.8014109130122666E-2</v>
      </c>
      <c r="E18" s="18">
        <v>5.6856979098929797E-2</v>
      </c>
      <c r="F18" s="18">
        <v>5.6256039192384075E-2</v>
      </c>
      <c r="G18" s="18">
        <v>3.5747858416951529E-2</v>
      </c>
      <c r="H18" s="18">
        <v>4.2219315234152635E-2</v>
      </c>
      <c r="I18" s="18">
        <v>4.3379478091237704E-2</v>
      </c>
      <c r="J18" s="18">
        <v>3.3951986301355395E-2</v>
      </c>
      <c r="K18" s="18">
        <v>3.9134466181438878E-2</v>
      </c>
      <c r="L18" s="18">
        <v>4.035369857087772E-2</v>
      </c>
      <c r="M18" s="18">
        <v>3.8868616846595996E-2</v>
      </c>
    </row>
    <row r="22" spans="2:13">
      <c r="B22" s="31"/>
      <c r="C22" s="31" t="s">
        <v>1301</v>
      </c>
      <c r="D22" s="31"/>
      <c r="E22" s="31"/>
      <c r="F22" s="31"/>
      <c r="G22" s="31"/>
      <c r="H22" s="31"/>
      <c r="I22" s="31"/>
      <c r="J22" s="31"/>
      <c r="K22" s="31"/>
      <c r="L22" s="31"/>
      <c r="M22" s="31"/>
    </row>
  </sheetData>
  <pageMargins left="0.7" right="0.7" top="0.75" bottom="0.75" header="0.3" footer="0.3"/>
  <drawing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CB47B-4F9B-4753-9C62-F4B44B2F9189}">
  <dimension ref="A1"/>
  <sheetViews>
    <sheetView showGridLines="0" workbookViewId="0">
      <selection activeCell="D3" sqref="D3"/>
    </sheetView>
  </sheetViews>
  <sheetFormatPr defaultRowHeight="15"/>
  <sheetData>
    <row r="1" spans="1:1">
      <c r="A1" s="31" t="s">
        <v>1304</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D91D6B188ED5C4889F884B4578D9F9B" ma:contentTypeVersion="11" ma:contentTypeDescription="Create a new document." ma:contentTypeScope="" ma:versionID="47188f8dd1fdec14376a97c01d69d1fc">
  <xsd:schema xmlns:xsd="http://www.w3.org/2001/XMLSchema" xmlns:xs="http://www.w3.org/2001/XMLSchema" xmlns:p="http://schemas.microsoft.com/office/2006/metadata/properties" xmlns:ns2="9f45aff3-a7a2-41f0-ab5b-6413c9f8f026" xmlns:ns3="41716e50-967f-4e51-b181-3ce9a8b2b56b" targetNamespace="http://schemas.microsoft.com/office/2006/metadata/properties" ma:root="true" ma:fieldsID="8d729c9b8665eda8f5a092c6dd03ff55" ns2:_="" ns3:_="">
    <xsd:import namespace="9f45aff3-a7a2-41f0-ab5b-6413c9f8f026"/>
    <xsd:import namespace="41716e50-967f-4e51-b181-3ce9a8b2b5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45aff3-a7a2-41f0-ab5b-6413c9f8f0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1716e50-967f-4e51-b181-3ce9a8b2b56b"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095A1A4-FCA6-43B7-8BF0-EE77126E9CB1}"/>
</file>

<file path=customXml/itemProps2.xml><?xml version="1.0" encoding="utf-8"?>
<ds:datastoreItem xmlns:ds="http://schemas.openxmlformats.org/officeDocument/2006/customXml" ds:itemID="{7A5E84B8-0427-4A79-9868-8C3FDD8FCEA6}"/>
</file>

<file path=customXml/itemProps3.xml><?xml version="1.0" encoding="utf-8"?>
<ds:datastoreItem xmlns:ds="http://schemas.openxmlformats.org/officeDocument/2006/customXml" ds:itemID="{7598B378-1CC0-40F0-B8CB-888E445BC70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Harold Anuta</dc:creator>
  <cp:keywords/>
  <dc:description/>
  <cp:lastModifiedBy/>
  <cp:revision/>
  <dcterms:created xsi:type="dcterms:W3CDTF">2019-05-28T12:08:51Z</dcterms:created>
  <dcterms:modified xsi:type="dcterms:W3CDTF">2021-07-01T05:50:17Z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0x010100BD91D6B188ED5C4889F884B4578D9F9B</vt:lpwstr>
  </property>
</Properties>
</file>